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0270" yWindow="0" windowWidth="15480" windowHeight="8760"/>
  </bookViews>
  <sheets>
    <sheet name="GD_Fetch" sheetId="12" r:id="rId1"/>
    <sheet name="upload" sheetId="13" r:id="rId2"/>
    <sheet name="UpLoad Macro" sheetId="17" state="veryHidden" r:id="rId3"/>
    <sheet name="Curve Load Macro" sheetId="18" state="veryHidden" r:id="rId4"/>
    <sheet name="Setup Macro" sheetId="19" state="veryHidden" r:id="rId5"/>
    <sheet name="mdlCode" sheetId="20" state="veryHidden" r:id="rId6"/>
  </sheets>
  <externalReferences>
    <externalReference r:id="rId7"/>
    <externalReference r:id="rId8"/>
  </externalReferences>
  <definedNames>
    <definedName name="_KNX1">#REF!</definedName>
    <definedName name="_Order1" hidden="1">0</definedName>
    <definedName name="_Order2" hidden="1">0</definedName>
    <definedName name="_UID1">#REF!</definedName>
    <definedName name="CARLTON_B">#REF!</definedName>
    <definedName name="CARLTON_I">#REF!</definedName>
    <definedName name="Cash">[1]Deals!$G$6</definedName>
    <definedName name="CHIPPAWA">#REF!</definedName>
    <definedName name="CONSUMERS_B">#REF!</definedName>
    <definedName name="CONSUMERS_I">#REF!</definedName>
    <definedName name="CONSUMSERS_B">#REF!</definedName>
    <definedName name="CORNWALL">#REF!</definedName>
    <definedName name="Count">upload!$E$12</definedName>
    <definedName name="Count2">GD_Fetch!$A$4</definedName>
    <definedName name="CurveCode">GD_Fetch!$B$4</definedName>
    <definedName name="curves">#REF!</definedName>
    <definedName name="CurveTable">upload!$G$2:$H$8</definedName>
    <definedName name="CurveTable2">GD_Fetch!$E$1:$AB$7</definedName>
    <definedName name="CurveType">GD_Fetch!$B$5</definedName>
    <definedName name="DateToday">#REF!</definedName>
    <definedName name="DAWN">#REF!</definedName>
    <definedName name="DAWN_GDM">#REF!</definedName>
    <definedName name="deals_inc">#REF!</definedName>
    <definedName name="Dump">GD_Fetch!$B$7</definedName>
    <definedName name="EffectiveDate">GD_Fetch!$B$2</definedName>
    <definedName name="EMERSONUSA">#REF!</definedName>
    <definedName name="EMERSONUSA_I">#REF!</definedName>
    <definedName name="EndLine">upload!$G$21</definedName>
    <definedName name="EndLine2">upload!$G$23</definedName>
    <definedName name="FARWELL_B">#REF!</definedName>
    <definedName name="FARWELL_I">#REF!</definedName>
    <definedName name="FileName">upload!$F$12</definedName>
    <definedName name="FileTable">upload!$A$12:$C$39</definedName>
    <definedName name="FileType">upload!$B$6</definedName>
    <definedName name="FinishFile">upload!$F$17:$H$17</definedName>
    <definedName name="FinishFlag">#REF!</definedName>
    <definedName name="FTPConfig">upload!$B$7</definedName>
    <definedName name="HPL_SHIPCHAN">#REF!</definedName>
    <definedName name="IF_WAHA">#REF!</definedName>
    <definedName name="Index">#REF!</definedName>
    <definedName name="IROQ_B">#REF!</definedName>
    <definedName name="IROQ_I">#REF!</definedName>
    <definedName name="Iroquis_B">#REF!</definedName>
    <definedName name="IROQUOIS_B">#REF!</definedName>
    <definedName name="Iroquois_I">#REF!</definedName>
    <definedName name="LocalPath">upload!$B$4</definedName>
    <definedName name="MICH_STCLAIR_B">#REF!</definedName>
    <definedName name="MICH_STCLAIR_I">#REF!</definedName>
    <definedName name="Month">GD_Fetch!$B$3</definedName>
    <definedName name="names">#REF!</definedName>
    <definedName name="NIAGARA">#REF!</definedName>
    <definedName name="NIAGARA_GDM">#REF!</definedName>
    <definedName name="OJIBWAY">#REF!</definedName>
    <definedName name="PARKWAY">#REF!</definedName>
    <definedName name="Prompt1">[1]Deals!$I$4</definedName>
    <definedName name="Prompt2">[1]Deals!$I$5</definedName>
    <definedName name="Prompt3">[1]Deals!$I$6</definedName>
    <definedName name="Prompt4">[1]Deals!$I$7</definedName>
    <definedName name="Prompt5">[1]Deals!$I$8</definedName>
    <definedName name="Prompt6">[1]Deals!$I$9</definedName>
    <definedName name="Prompt7">[1]Deals!$I$10</definedName>
    <definedName name="Prompt8">[1]Deals!$I$11</definedName>
    <definedName name="PutGet">upload!$B$3</definedName>
    <definedName name="PW">#REF!</definedName>
    <definedName name="RangeName">upload!$G$12</definedName>
    <definedName name="RemotePath">upload!$B$5</definedName>
    <definedName name="RiskType">GD_Fetch!$B$6</definedName>
    <definedName name="SkipLines">upload!$G$20</definedName>
    <definedName name="SkipLines2">upload!$G$22</definedName>
    <definedName name="SPUR_B">#REF!</definedName>
    <definedName name="SPUR_I">#REF!</definedName>
    <definedName name="ST.CLAIR">#REF!</definedName>
    <definedName name="StartMonth">#REF!</definedName>
    <definedName name="STORAGE">#REF!</definedName>
    <definedName name="UID">#REF!</definedName>
    <definedName name="UNION_CDA_B">#REF!</definedName>
    <definedName name="UNION_CDA_I">#REF!</definedName>
    <definedName name="WADDINGTON">#REF!</definedName>
    <definedName name="WADDINGTON_GDM">#REF!</definedName>
    <definedName name="WAHA_KCBT">#REF!</definedName>
  </definedNames>
  <calcPr calcId="152511"/>
</workbook>
</file>

<file path=xl/calcChain.xml><?xml version="1.0" encoding="utf-8"?>
<calcChain xmlns="http://schemas.openxmlformats.org/spreadsheetml/2006/main">
  <c r="F1" i="12" l="1"/>
  <c r="G1" i="12" s="1"/>
  <c r="H1" i="12" s="1"/>
  <c r="I1" i="12" s="1"/>
  <c r="J1" i="12" s="1"/>
  <c r="K1" i="12" s="1"/>
  <c r="L1" i="12" s="1"/>
  <c r="M1" i="12" s="1"/>
  <c r="N1" i="12" s="1"/>
  <c r="O1" i="12" s="1"/>
  <c r="P1" i="12" s="1"/>
  <c r="Q1" i="12" s="1"/>
  <c r="R1" i="12" s="1"/>
  <c r="S1" i="12" s="1"/>
  <c r="T1" i="12" s="1"/>
  <c r="U1" i="12" s="1"/>
  <c r="V1" i="12" s="1"/>
  <c r="W1" i="12" s="1"/>
  <c r="X1" i="12" s="1"/>
  <c r="Y1" i="12" s="1"/>
  <c r="Z1" i="12" s="1"/>
  <c r="AA1" i="12" s="1"/>
  <c r="B2" i="12"/>
  <c r="F2" i="12"/>
  <c r="G2" i="12" s="1"/>
  <c r="H2" i="12" s="1"/>
  <c r="T2" i="12" s="1"/>
  <c r="E3" i="12"/>
  <c r="B4" i="12"/>
  <c r="B5" i="12"/>
  <c r="B6" i="12"/>
  <c r="B7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17" i="13"/>
  <c r="F17" i="13"/>
  <c r="A18" i="13"/>
  <c r="A19" i="13" s="1"/>
  <c r="A20" i="13" s="1"/>
  <c r="A21" i="13" s="1"/>
  <c r="A22" i="13" s="1"/>
  <c r="A23" i="13" s="1"/>
  <c r="F3" i="12" l="1"/>
  <c r="G3" i="12" s="1"/>
  <c r="H3" i="12" s="1"/>
  <c r="T3" i="12" s="1"/>
  <c r="B3" i="12"/>
  <c r="G12" i="13"/>
  <c r="F12" i="13"/>
  <c r="I3" i="12"/>
  <c r="I2" i="12"/>
  <c r="U3" i="12" l="1"/>
  <c r="J3" i="12"/>
  <c r="K3" i="12" s="1"/>
  <c r="L3" i="12" s="1"/>
  <c r="M3" i="12" s="1"/>
  <c r="N3" i="12" s="1"/>
  <c r="O3" i="12" s="1"/>
  <c r="J2" i="12"/>
  <c r="K2" i="12" s="1"/>
  <c r="L2" i="12" s="1"/>
  <c r="M2" i="12" s="1"/>
  <c r="N2" i="12" s="1"/>
  <c r="O2" i="12" s="1"/>
  <c r="U2" i="12"/>
  <c r="P2" i="12" l="1"/>
  <c r="AB2" i="12"/>
  <c r="P3" i="12"/>
  <c r="AB3" i="12"/>
  <c r="AC3" i="12" l="1"/>
  <c r="Q3" i="12"/>
  <c r="R3" i="12" s="1"/>
  <c r="S3" i="12" s="1"/>
  <c r="V3" i="12" s="1"/>
  <c r="W3" i="12" s="1"/>
  <c r="X3" i="12" s="1"/>
  <c r="Y3" i="12" s="1"/>
  <c r="Z3" i="12" s="1"/>
  <c r="AA3" i="12" s="1"/>
  <c r="Q2" i="12"/>
  <c r="R2" i="12" s="1"/>
  <c r="S2" i="12" s="1"/>
  <c r="V2" i="12" s="1"/>
  <c r="W2" i="12" s="1"/>
  <c r="X2" i="12" s="1"/>
  <c r="Y2" i="12" s="1"/>
  <c r="Z2" i="12" s="1"/>
  <c r="AA2" i="12" s="1"/>
  <c r="AC2" i="12"/>
</calcChain>
</file>

<file path=xl/comments1.xml><?xml version="1.0" encoding="utf-8"?>
<comments xmlns="http://schemas.openxmlformats.org/spreadsheetml/2006/main">
  <authors>
    <author/>
  </authors>
  <commentList>
    <comment ref="E1" authorId="0" shapeId="0">
      <text>
        <r>
          <rPr>
            <sz val="10"/>
            <rFont val="Arial"/>
          </rPr>
          <t>Suggested Repair:D1+1.0
Suggested Value:2.77</t>
        </r>
      </text>
    </comment>
    <comment ref="AB1" authorId="0" shapeId="0">
      <text>
        <r>
          <rPr>
            <sz val="10"/>
            <rFont val="Arial"/>
          </rPr>
          <t xml:space="preserve">Suggested Repair:AA1+1.0
</t>
        </r>
      </text>
    </comment>
    <comment ref="AC1" authorId="0" shapeId="0">
      <text>
        <r>
          <rPr>
            <sz val="10"/>
            <rFont val="Arial"/>
          </rPr>
          <t xml:space="preserve">Suggested Repair:AB1+1.0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3" authorId="0" shapeId="0">
      <text>
        <r>
          <rPr>
            <sz val="10"/>
            <rFont val="Arial"/>
          </rPr>
          <t xml:space="preserve">Suggested Repair:A12+1.0
</t>
        </r>
      </text>
    </comment>
    <comment ref="A14" authorId="0" shapeId="0">
      <text>
        <r>
          <rPr>
            <sz val="10"/>
            <rFont val="Arial"/>
          </rPr>
          <t xml:space="preserve">Suggested Repair:A13+1.0
</t>
        </r>
      </text>
    </comment>
    <comment ref="A15" authorId="0" shapeId="0">
      <text>
        <r>
          <rPr>
            <sz val="10"/>
            <rFont val="Arial"/>
          </rPr>
          <t xml:space="preserve">Suggested Repair:A14+1.0
</t>
        </r>
      </text>
    </comment>
    <comment ref="A16" authorId="0" shapeId="0">
      <text>
        <r>
          <rPr>
            <sz val="10"/>
            <rFont val="Arial"/>
          </rPr>
          <t xml:space="preserve">Suggested Repair:A15+1.0
</t>
        </r>
      </text>
    </comment>
    <comment ref="A24" authorId="0" shapeId="0">
      <text>
        <r>
          <rPr>
            <sz val="10"/>
            <rFont val="Arial"/>
          </rPr>
          <t xml:space="preserve">Suggested Repair:A23+1.0
</t>
        </r>
      </text>
    </comment>
    <comment ref="A25" authorId="0" shapeId="0">
      <text>
        <r>
          <rPr>
            <sz val="10"/>
            <rFont val="Arial"/>
          </rPr>
          <t xml:space="preserve">Suggested Repair:A24+1.0
</t>
        </r>
      </text>
    </comment>
    <comment ref="A26" authorId="0" shapeId="0">
      <text>
        <r>
          <rPr>
            <sz val="10"/>
            <rFont val="Arial"/>
          </rPr>
          <t xml:space="preserve">Suggested Repair:A25+1.0
</t>
        </r>
      </text>
    </comment>
    <comment ref="A27" authorId="0" shapeId="0">
      <text>
        <r>
          <rPr>
            <sz val="10"/>
            <rFont val="Arial"/>
          </rPr>
          <t xml:space="preserve">Suggested Repair:A26+1.0
</t>
        </r>
      </text>
    </comment>
    <comment ref="A28" authorId="0" shapeId="0">
      <text>
        <r>
          <rPr>
            <sz val="10"/>
            <rFont val="Arial"/>
          </rPr>
          <t xml:space="preserve">Suggested Repair:A27+1.0
</t>
        </r>
      </text>
    </comment>
    <comment ref="A29" authorId="0" shapeId="0">
      <text>
        <r>
          <rPr>
            <sz val="10"/>
            <rFont val="Arial"/>
          </rPr>
          <t xml:space="preserve">Suggested Repair:A28+1.0
</t>
        </r>
      </text>
    </comment>
    <comment ref="A30" authorId="0" shapeId="0">
      <text>
        <r>
          <rPr>
            <sz val="10"/>
            <rFont val="Arial"/>
          </rPr>
          <t xml:space="preserve">Suggested Repair:A29+1.0
</t>
        </r>
      </text>
    </comment>
    <comment ref="A31" authorId="0" shapeId="0">
      <text>
        <r>
          <rPr>
            <sz val="10"/>
            <rFont val="Arial"/>
          </rPr>
          <t xml:space="preserve">Suggested Repair:A30+1.0
</t>
        </r>
      </text>
    </comment>
    <comment ref="A32" authorId="0" shapeId="0">
      <text>
        <r>
          <rPr>
            <sz val="10"/>
            <rFont val="Arial"/>
          </rPr>
          <t xml:space="preserve">Suggested Repair:A31+1.0
</t>
        </r>
      </text>
    </comment>
    <comment ref="A33" authorId="0" shapeId="0">
      <text>
        <r>
          <rPr>
            <sz val="10"/>
            <rFont val="Arial"/>
          </rPr>
          <t xml:space="preserve">Suggested Repair:A32+1.0
</t>
        </r>
      </text>
    </comment>
    <comment ref="A34" authorId="0" shapeId="0">
      <text>
        <r>
          <rPr>
            <sz val="10"/>
            <rFont val="Arial"/>
          </rPr>
          <t xml:space="preserve">Suggested Repair:A33+1.0
</t>
        </r>
      </text>
    </comment>
    <comment ref="A35" authorId="0" shapeId="0">
      <text>
        <r>
          <rPr>
            <sz val="10"/>
            <rFont val="Arial"/>
          </rPr>
          <t xml:space="preserve">Suggested Repair:A34+1.0
</t>
        </r>
      </text>
    </comment>
    <comment ref="A36" authorId="0" shapeId="0">
      <text>
        <r>
          <rPr>
            <sz val="10"/>
            <rFont val="Arial"/>
          </rPr>
          <t xml:space="preserve">Suggested Repair:A35+1.0
</t>
        </r>
      </text>
    </comment>
    <comment ref="A37" authorId="0" shapeId="0">
      <text>
        <r>
          <rPr>
            <sz val="10"/>
            <rFont val="Arial"/>
          </rPr>
          <t xml:space="preserve">Suggested Repair:A36+1.0
</t>
        </r>
      </text>
    </comment>
    <comment ref="A38" authorId="0" shapeId="0">
      <text>
        <r>
          <rPr>
            <sz val="10"/>
            <rFont val="Arial"/>
          </rPr>
          <t xml:space="preserve">Suggested Repair:A37+1.0
</t>
        </r>
      </text>
    </comment>
    <comment ref="A39" authorId="0" shapeId="0">
      <text>
        <r>
          <rPr>
            <sz val="10"/>
            <rFont val="Arial"/>
          </rPr>
          <t xml:space="preserve">Suggested Repair:A38+1.0
</t>
        </r>
      </text>
    </comment>
  </commentList>
</comments>
</file>

<file path=xl/sharedStrings.xml><?xml version="1.0" encoding="utf-8"?>
<sst xmlns="http://schemas.openxmlformats.org/spreadsheetml/2006/main" count="207" uniqueCount="132">
  <si>
    <t>DAWN</t>
  </si>
  <si>
    <t>Effective Date</t>
  </si>
  <si>
    <t>Curve Code</t>
  </si>
  <si>
    <t>Curve Type</t>
  </si>
  <si>
    <t>Book Code 1</t>
  </si>
  <si>
    <t>Prompt Month</t>
  </si>
  <si>
    <t>FTP DOWNLOAD INFORMATION</t>
  </si>
  <si>
    <t>Put or Get:</t>
  </si>
  <si>
    <t>Put</t>
  </si>
  <si>
    <t>LocalPath:</t>
  </si>
  <si>
    <t>RemotePath:</t>
  </si>
  <si>
    <t>/worksheets2/candbook/</t>
  </si>
  <si>
    <t>FileType:</t>
  </si>
  <si>
    <t>B</t>
  </si>
  <si>
    <t>FTPConfig:</t>
  </si>
  <si>
    <t>FTPBatch.ini</t>
  </si>
  <si>
    <t>V Lookup</t>
  </si>
  <si>
    <t>File Names</t>
  </si>
  <si>
    <t>Range Names</t>
  </si>
  <si>
    <t>dawn.prn</t>
  </si>
  <si>
    <t>niagara.prn</t>
  </si>
  <si>
    <t>NIAGARA</t>
  </si>
  <si>
    <t>waddington.prn</t>
  </si>
  <si>
    <t>WADDINGTON</t>
  </si>
  <si>
    <t>chippawa.prn</t>
  </si>
  <si>
    <t>CHIPPAWA</t>
  </si>
  <si>
    <t>parkway.prn</t>
  </si>
  <si>
    <t>PARKWAY</t>
  </si>
  <si>
    <t>Do not erase - this is used by the macro</t>
  </si>
  <si>
    <t>stclair.prn</t>
  </si>
  <si>
    <t>ST.CLAIR</t>
  </si>
  <si>
    <t>ojibway.prn</t>
  </si>
  <si>
    <t>OJIBWAY</t>
  </si>
  <si>
    <t>storage.prn</t>
  </si>
  <si>
    <t>STORAGE</t>
  </si>
  <si>
    <t>cornwall.prn</t>
  </si>
  <si>
    <t>CORNWALL</t>
  </si>
  <si>
    <t>Skip Lines</t>
  </si>
  <si>
    <t>dawn_gdm.prn</t>
  </si>
  <si>
    <t>DAWN_GDM</t>
  </si>
  <si>
    <t>End Line</t>
  </si>
  <si>
    <t>niagara_gdm.prn</t>
  </si>
  <si>
    <t>NIAGARA_GDM</t>
  </si>
  <si>
    <t>Skip Lines2</t>
  </si>
  <si>
    <t>waddington_gdm.prn</t>
  </si>
  <si>
    <t>WADDINGTON_GDM</t>
  </si>
  <si>
    <t>End Line2</t>
  </si>
  <si>
    <t>P</t>
  </si>
  <si>
    <t>D</t>
  </si>
  <si>
    <t>SP</t>
  </si>
  <si>
    <t>GD-HEHUB</t>
  </si>
  <si>
    <t>Cell Location</t>
  </si>
  <si>
    <t>GD-DAWN</t>
  </si>
  <si>
    <t>GD-NIAGARA</t>
  </si>
  <si>
    <t>GD-WADDINGTON</t>
  </si>
  <si>
    <t>GD-CHI. GATE</t>
  </si>
  <si>
    <t>GD-MICHCON</t>
  </si>
  <si>
    <t>GD-CONSUMERS</t>
  </si>
  <si>
    <t>GD-NNG/VENT</t>
  </si>
  <si>
    <t>GD-PAN/TX/OK</t>
  </si>
  <si>
    <t>GD-NGPL/OK</t>
  </si>
  <si>
    <t>GD-ANR/OK</t>
  </si>
  <si>
    <t>GD-ANR/LA_ONSHO</t>
  </si>
  <si>
    <t>GD-NGPL/LA</t>
  </si>
  <si>
    <t>GD-ELPO/SANJUAN</t>
  </si>
  <si>
    <t>GD-NWPL_ROCKY_M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</si>
  <si>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</si>
  <si>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</si>
  <si>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</si>
  <si>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</si>
  <si>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</si>
  <si>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</si>
  <si>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</si>
  <si>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</si>
  <si>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</si>
  <si>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</si>
  <si>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</si>
  <si>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</si>
  <si>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</si>
  <si>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</si>
  <si>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</si>
  <si>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</si>
  <si>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GD-CGT/APPALAC</t>
  </si>
  <si>
    <t>c31</t>
  </si>
  <si>
    <t>c32</t>
  </si>
  <si>
    <t>c33</t>
  </si>
  <si>
    <t>c34</t>
  </si>
  <si>
    <t>c35</t>
  </si>
  <si>
    <t>GD-TETCO/M3</t>
  </si>
  <si>
    <t>GD-TRCOZ6/NY</t>
  </si>
  <si>
    <t>GD-CNG/NORTH</t>
  </si>
  <si>
    <t>GD-CNG/SOUTH</t>
  </si>
  <si>
    <t>GD-NW STANFIELD</t>
  </si>
  <si>
    <t>c36</t>
  </si>
  <si>
    <t>c37</t>
  </si>
  <si>
    <t>GD-MALIN-CTYGAT</t>
  </si>
  <si>
    <t>emersonusa.prn</t>
  </si>
  <si>
    <t>EMERSONUSA</t>
  </si>
  <si>
    <t>GD-NTHWST/CANB</t>
  </si>
  <si>
    <t>GD-IROQ/Z2</t>
  </si>
  <si>
    <t>consumers_b.prn</t>
  </si>
  <si>
    <t>consumers_i.prn</t>
  </si>
  <si>
    <t>CONSUMERS_B</t>
  </si>
  <si>
    <t>CONSUMERS_I</t>
  </si>
  <si>
    <t>o:\ECT_Trading\Central\Ontario\CurveDownload\</t>
  </si>
  <si>
    <t>mich_stclair_b.prn</t>
  </si>
  <si>
    <t>mich_stclair_i.prn</t>
  </si>
  <si>
    <t>MICH_STCLAIR_B</t>
  </si>
  <si>
    <t>MICH_STCLAIR_I</t>
  </si>
  <si>
    <t>GDP-ML7/CG</t>
  </si>
  <si>
    <t>iroquois_b.prn</t>
  </si>
  <si>
    <t>iroquois_i.prn</t>
  </si>
  <si>
    <t>IROQ_B</t>
  </si>
  <si>
    <t>IROQ_I</t>
  </si>
  <si>
    <t>spur_b.prn</t>
  </si>
  <si>
    <t>SPUR_B</t>
  </si>
  <si>
    <t>spur_i.prn</t>
  </si>
  <si>
    <t>union_cda_b.prn</t>
  </si>
  <si>
    <t>UNION_CDA_B</t>
  </si>
  <si>
    <t>union_cda_i.prn</t>
  </si>
  <si>
    <t>UNION_CDA_I</t>
  </si>
  <si>
    <t>SPUR_I</t>
  </si>
  <si>
    <t>EMERSONUSA_I</t>
  </si>
  <si>
    <t>emersonusa_i.prn</t>
  </si>
  <si>
    <t>carlton_b.prn</t>
  </si>
  <si>
    <t>carlton_i.prn</t>
  </si>
  <si>
    <t>CARLTON_B</t>
  </si>
  <si>
    <t>CARLTON_I</t>
  </si>
  <si>
    <t>FARWELL_I</t>
  </si>
  <si>
    <t>FARWELL_B</t>
  </si>
  <si>
    <t>farwell_b.prn</t>
  </si>
  <si>
    <t>farwell_i.prn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</si>
</sst>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$&quot;#,##0_);[Red]\(&quot;$&quot;#,##0\)"/>
    <numFmt numFmtId="177" formatCode="0.000"/>
    <numFmt numFmtId="178" formatCode="m/d/yyyy\ h:mm:ss"/>
    <numFmt numFmtId="179" formatCode="mmm\-dd\-yy"/>
    <numFmt numFmtId="180" formatCode="mmdd"/>
    <numFmt numFmtId="181" formatCode="&quot;Curves Loaded for&quot;\ \ mm/dd/yy"/>
    <numFmt numFmtId="182" formatCode="_ &quot;\&quot;* #,##0.00_ ;_ &quot;\&quot;* &quot;\&quot;&quot;\&quot;&quot;\&quot;&quot;\&quot;&quot;\&quot;\-#,##0.00_ ;_ &quot;\&quot;* &quot;-&quot;??_ ;_ @_ "/>
    <numFmt numFmtId="183" formatCode="yy&quot;\&quot;&quot;\&quot;&quot;\&quot;\-mm&quot;\&quot;&quot;\&quot;&quot;\&quot;\-dd&quot;\&quot;&quot;\&quot;&quot;\&quot;&quot;\&quot;\ h:mm"/>
    <numFmt numFmtId="184" formatCode="#&quot;\&quot;&quot;\&quot;&quot;\&quot;&quot;\&quot;\ ??/??"/>
  </numFmts>
  <fonts count="19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</font>
    <font>
      <sz val="8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name val="??"/>
      <family val="3"/>
      <charset val="129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sz val="8"/>
      <color indexed="12"/>
      <name val="Arial"/>
      <family val="2"/>
    </font>
    <font>
      <sz val="10"/>
      <color indexed="32"/>
      <name val="Arial"/>
      <family val="2"/>
    </font>
    <font>
      <sz val="10"/>
      <name val="MS Serif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mediumGray">
        <fgColor indexed="13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indexed="17"/>
        <bgColor indexed="17"/>
      </patternFill>
    </fill>
  </fills>
  <borders count="1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6" fontId="10" fillId="0" borderId="0">
      <protection locked="0"/>
    </xf>
    <xf numFmtId="182" fontId="10" fillId="0" borderId="0">
      <protection locked="0"/>
    </xf>
    <xf numFmtId="0" fontId="11" fillId="0" borderId="0" applyNumberFormat="0" applyFill="0" applyBorder="0" applyAlignment="0" applyProtection="0"/>
    <xf numFmtId="183" fontId="10" fillId="0" borderId="0">
      <protection locked="0"/>
    </xf>
    <xf numFmtId="183" fontId="10" fillId="0" borderId="0">
      <protection locked="0"/>
    </xf>
    <xf numFmtId="0" fontId="12" fillId="0" borderId="1" applyNumberFormat="0" applyFill="0" applyAlignment="0" applyProtection="0"/>
    <xf numFmtId="0" fontId="3" fillId="3" borderId="0" applyNumberFormat="0" applyFont="0" applyAlignment="0" applyProtection="0"/>
    <xf numFmtId="184" fontId="10" fillId="0" borderId="0"/>
    <xf numFmtId="0" fontId="9" fillId="0" borderId="0"/>
    <xf numFmtId="0" fontId="1" fillId="0" borderId="0"/>
    <xf numFmtId="183" fontId="10" fillId="0" borderId="2">
      <protection locked="0"/>
    </xf>
    <xf numFmtId="37" fontId="7" fillId="4" borderId="0" applyNumberFormat="0" applyBorder="0" applyAlignment="0" applyProtection="0"/>
    <xf numFmtId="37" fontId="4" fillId="0" borderId="0"/>
    <xf numFmtId="3" fontId="13" fillId="0" borderId="1" applyProtection="0"/>
  </cellStyleXfs>
  <cellXfs count="69">
    <xf numFmtId="0" fontId="0" fillId="0" borderId="0" xfId="0"/>
    <xf numFmtId="0" fontId="5" fillId="0" borderId="0" xfId="10" applyFont="1" applyAlignment="1" applyProtection="1">
      <alignment horizontal="centerContinuous"/>
      <protection locked="0"/>
    </xf>
    <xf numFmtId="0" fontId="2" fillId="0" borderId="0" xfId="10" applyFont="1" applyAlignment="1" applyProtection="1">
      <alignment horizontal="centerContinuous"/>
      <protection locked="0"/>
    </xf>
    <xf numFmtId="0" fontId="2" fillId="0" borderId="0" xfId="10" applyFont="1" applyAlignment="1">
      <alignment horizontal="centerContinuous"/>
    </xf>
    <xf numFmtId="0" fontId="2" fillId="0" borderId="0" xfId="10" applyFont="1" applyAlignment="1">
      <alignment horizontal="left"/>
    </xf>
    <xf numFmtId="180" fontId="2" fillId="0" borderId="0" xfId="10" applyNumberFormat="1" applyFont="1"/>
    <xf numFmtId="0" fontId="2" fillId="0" borderId="0" xfId="10" applyFont="1"/>
    <xf numFmtId="0" fontId="2" fillId="0" borderId="0" xfId="10" applyFont="1" applyBorder="1"/>
    <xf numFmtId="0" fontId="6" fillId="0" borderId="0" xfId="10" applyFont="1" applyAlignment="1" applyProtection="1">
      <alignment horizontal="right"/>
      <protection locked="0"/>
    </xf>
    <xf numFmtId="0" fontId="6" fillId="0" borderId="0" xfId="10" applyFont="1" applyProtection="1">
      <protection locked="0"/>
    </xf>
    <xf numFmtId="0" fontId="2" fillId="0" borderId="3" xfId="10" applyFont="1" applyBorder="1"/>
    <xf numFmtId="0" fontId="6" fillId="0" borderId="0" xfId="10" quotePrefix="1" applyFont="1" applyProtection="1">
      <protection locked="0"/>
    </xf>
    <xf numFmtId="0" fontId="2" fillId="0" borderId="0" xfId="10" applyFont="1" applyProtection="1">
      <protection locked="0"/>
    </xf>
    <xf numFmtId="0" fontId="2" fillId="0" borderId="0" xfId="10" applyFont="1" applyProtection="1"/>
    <xf numFmtId="0" fontId="2" fillId="0" borderId="0" xfId="0" applyFont="1" applyBorder="1"/>
    <xf numFmtId="0" fontId="6" fillId="0" borderId="4" xfId="10" applyFont="1" applyBorder="1" applyAlignment="1">
      <alignment horizontal="centerContinuous"/>
    </xf>
    <xf numFmtId="0" fontId="2" fillId="0" borderId="5" xfId="10" applyFont="1" applyBorder="1" applyAlignment="1">
      <alignment horizontal="centerContinuous"/>
    </xf>
    <xf numFmtId="0" fontId="2" fillId="0" borderId="6" xfId="10" applyFont="1" applyBorder="1" applyAlignment="1">
      <alignment horizontal="centerContinuous"/>
    </xf>
    <xf numFmtId="0" fontId="6" fillId="0" borderId="7" xfId="10" applyFont="1" applyBorder="1" applyAlignment="1" applyProtection="1">
      <alignment horizontal="center"/>
      <protection locked="0"/>
    </xf>
    <xf numFmtId="0" fontId="6" fillId="0" borderId="7" xfId="10" applyFont="1" applyBorder="1" applyAlignment="1">
      <alignment horizontal="center"/>
    </xf>
    <xf numFmtId="0" fontId="2" fillId="0" borderId="0" xfId="0" applyFont="1"/>
    <xf numFmtId="0" fontId="6" fillId="0" borderId="8" xfId="10" applyFont="1" applyBorder="1" applyAlignment="1" applyProtection="1">
      <alignment horizontal="center"/>
      <protection locked="0"/>
    </xf>
    <xf numFmtId="0" fontId="6" fillId="0" borderId="6" xfId="10" applyFont="1" applyBorder="1" applyAlignment="1">
      <alignment horizontal="centerContinuous"/>
    </xf>
    <xf numFmtId="0" fontId="2" fillId="0" borderId="9" xfId="0" applyFont="1" applyBorder="1"/>
    <xf numFmtId="0" fontId="2" fillId="0" borderId="7" xfId="10" applyFont="1" applyBorder="1"/>
    <xf numFmtId="0" fontId="2" fillId="0" borderId="4" xfId="10" applyFont="1" applyBorder="1"/>
    <xf numFmtId="0" fontId="2" fillId="0" borderId="6" xfId="10" applyFont="1" applyBorder="1"/>
    <xf numFmtId="14" fontId="2" fillId="0" borderId="0" xfId="10" applyNumberFormat="1" applyFont="1"/>
    <xf numFmtId="0" fontId="6" fillId="0" borderId="0" xfId="0" applyFont="1"/>
    <xf numFmtId="181" fontId="6" fillId="2" borderId="4" xfId="0" applyNumberFormat="1" applyFont="1" applyFill="1" applyBorder="1" applyAlignment="1">
      <alignment horizontal="centerContinuous"/>
    </xf>
    <xf numFmtId="0" fontId="2" fillId="2" borderId="5" xfId="0" applyFont="1" applyFill="1" applyBorder="1" applyAlignment="1">
      <alignment horizontal="centerContinuous"/>
    </xf>
    <xf numFmtId="14" fontId="2" fillId="2" borderId="6" xfId="10" applyNumberFormat="1" applyFont="1" applyFill="1" applyBorder="1" applyAlignment="1">
      <alignment horizontal="centerContinuous"/>
    </xf>
    <xf numFmtId="0" fontId="6" fillId="2" borderId="10" xfId="10" applyFont="1" applyFill="1" applyBorder="1"/>
    <xf numFmtId="0" fontId="6" fillId="2" borderId="9" xfId="0" applyFont="1" applyFill="1" applyBorder="1"/>
    <xf numFmtId="0" fontId="6" fillId="2" borderId="3" xfId="10" applyFont="1" applyFill="1" applyBorder="1"/>
    <xf numFmtId="0" fontId="6" fillId="2" borderId="11" xfId="0" applyFont="1" applyFill="1" applyBorder="1"/>
    <xf numFmtId="0" fontId="6" fillId="2" borderId="8" xfId="10" applyFont="1" applyFill="1" applyBorder="1"/>
    <xf numFmtId="0" fontId="6" fillId="2" borderId="12" xfId="0" applyFont="1" applyFill="1" applyBorder="1"/>
    <xf numFmtId="14" fontId="2" fillId="0" borderId="0" xfId="10" applyNumberFormat="1" applyFont="1" applyBorder="1"/>
    <xf numFmtId="0" fontId="2" fillId="0" borderId="11" xfId="0" applyFont="1" applyBorder="1"/>
    <xf numFmtId="0" fontId="2" fillId="0" borderId="10" xfId="10" applyFont="1" applyBorder="1" applyAlignment="1" applyProtection="1">
      <alignment horizontal="left"/>
      <protection locked="0"/>
    </xf>
    <xf numFmtId="0" fontId="2" fillId="0" borderId="3" xfId="10" applyFont="1" applyBorder="1" applyAlignment="1" applyProtection="1">
      <alignment horizontal="left"/>
      <protection locked="0"/>
    </xf>
    <xf numFmtId="14" fontId="0" fillId="0" borderId="0" xfId="0" applyNumberFormat="1"/>
    <xf numFmtId="0" fontId="0" fillId="0" borderId="0" xfId="0" applyBorder="1"/>
    <xf numFmtId="3" fontId="0" fillId="0" borderId="0" xfId="0" applyNumberFormat="1"/>
    <xf numFmtId="14" fontId="1" fillId="0" borderId="13" xfId="0" applyNumberFormat="1" applyFont="1" applyBorder="1" applyAlignment="1" applyProtection="1">
      <alignment horizontal="right"/>
    </xf>
    <xf numFmtId="178" fontId="14" fillId="5" borderId="13" xfId="0" applyNumberFormat="1" applyFont="1" applyFill="1" applyBorder="1" applyAlignment="1">
      <alignment horizontal="right"/>
    </xf>
    <xf numFmtId="14" fontId="1" fillId="0" borderId="13" xfId="0" applyNumberFormat="1" applyFont="1" applyBorder="1" applyAlignment="1">
      <alignment horizontal="right"/>
    </xf>
    <xf numFmtId="17" fontId="1" fillId="0" borderId="13" xfId="0" applyNumberFormat="1" applyFont="1" applyBorder="1" applyAlignment="1" applyProtection="1">
      <alignment horizontal="right"/>
    </xf>
    <xf numFmtId="0" fontId="1" fillId="0" borderId="13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79" fontId="0" fillId="0" borderId="0" xfId="0" applyNumberFormat="1"/>
    <xf numFmtId="177" fontId="0" fillId="0" borderId="0" xfId="0" applyNumberFormat="1"/>
    <xf numFmtId="1" fontId="0" fillId="0" borderId="0" xfId="0" applyNumberFormat="1"/>
    <xf numFmtId="17" fontId="1" fillId="0" borderId="0" xfId="0" applyNumberFormat="1" applyFont="1" applyBorder="1" applyAlignment="1" applyProtection="1">
      <alignment horizontal="left"/>
    </xf>
    <xf numFmtId="14" fontId="8" fillId="0" borderId="13" xfId="0" applyNumberFormat="1" applyFont="1" applyBorder="1" applyAlignment="1">
      <alignment horizontal="right"/>
    </xf>
    <xf numFmtId="14" fontId="2" fillId="0" borderId="0" xfId="10" applyNumberFormat="1" applyFont="1" applyProtection="1"/>
    <xf numFmtId="0" fontId="15" fillId="0" borderId="0" xfId="10" applyFont="1" applyBorder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6" borderId="0" xfId="0" applyFill="1"/>
  </cellXfs>
  <cellStyles count="15">
    <cellStyle name="Date" xfId="1"/>
    <cellStyle name="Fixed" xfId="2"/>
    <cellStyle name="HEADER" xfId="3"/>
    <cellStyle name="Heading1" xfId="4"/>
    <cellStyle name="Heading2" xfId="5"/>
    <cellStyle name="HIGHLIGHT" xfId="6"/>
    <cellStyle name="NewFill" xfId="7"/>
    <cellStyle name="Normal - Style1" xfId="8"/>
    <cellStyle name="Normal_Codes2" xfId="9"/>
    <cellStyle name="Normal_Data_1" xfId="10"/>
    <cellStyle name="Unprot" xfId="12"/>
    <cellStyle name="Unprot$" xfId="13"/>
    <cellStyle name="Unprotect" xfId="14"/>
    <cellStyle name="常规" xfId="0" builtinId="0"/>
    <cellStyle name="汇总" xfId="11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247650</xdr:colOff>
          <xdr:row>9</xdr:row>
          <xdr:rowOff>76200</xdr:rowOff>
        </xdr:from>
        <xdr:to>
          <xdr:col>2</xdr:col>
          <xdr:colOff>104775</xdr:colOff>
          <xdr:row>11</xdr:row>
          <xdr:rowOff>57150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zh-CN" altLang="en-US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Curve Fetch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247650</xdr:colOff>
          <xdr:row>9</xdr:row>
          <xdr:rowOff>76200</xdr:rowOff>
        </xdr:from>
        <xdr:to>
          <xdr:col>2</xdr:col>
          <xdr:colOff>104775</xdr:colOff>
          <xdr:row>11</xdr:row>
          <xdr:rowOff>57150</xdr:rowOff>
        </xdr:to>
        <xdr:sp macro="" textlink="">
          <xdr:nvSpPr>
            <xdr:cNvPr id="8194" name="Butto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zh-CN" altLang="en-US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Curve Fetch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1</xdr:row>
          <xdr:rowOff>19050</xdr:rowOff>
        </xdr:from>
        <xdr:to>
          <xdr:col>6</xdr:col>
          <xdr:colOff>28575</xdr:colOff>
          <xdr:row>2</xdr:row>
          <xdr:rowOff>76200</xdr:rowOff>
        </xdr:to>
        <xdr:sp macro="" textlink="">
          <xdr:nvSpPr>
            <xdr:cNvPr id="9239" name="Button 1" hidden="1">
              <a:extLst>
                <a:ext uri="{63B3BB69-23CF-44E3-9099-C40C66FF867C}">
                  <a14:compatExt spid="_x0000_s9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Copy Curves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1</xdr:row>
          <xdr:rowOff>19050</xdr:rowOff>
        </xdr:from>
        <xdr:to>
          <xdr:col>6</xdr:col>
          <xdr:colOff>28575</xdr:colOff>
          <xdr:row>2</xdr:row>
          <xdr:rowOff>76200</xdr:rowOff>
        </xdr:to>
        <xdr:sp macro="" textlink="">
          <xdr:nvSpPr>
            <xdr:cNvPr id="9237" name="Button 21" hidden="1">
              <a:extLst>
                <a:ext uri="{63B3BB69-23CF-44E3-9099-C40C66FF867C}">
                  <a14:compatExt spid="_x0000_s9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Copy Curves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1</xdr:row>
          <xdr:rowOff>19050</xdr:rowOff>
        </xdr:from>
        <xdr:to>
          <xdr:col>6</xdr:col>
          <xdr:colOff>28575</xdr:colOff>
          <xdr:row>2</xdr:row>
          <xdr:rowOff>76200</xdr:rowOff>
        </xdr:to>
        <xdr:sp macro="" textlink="">
          <xdr:nvSpPr>
            <xdr:cNvPr id="9238" name="Button 1" hidden="1">
              <a:extLst>
                <a:ext uri="{63B3BB69-23CF-44E3-9099-C40C66FF867C}">
                  <a14:compatExt spid="_x0000_s9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Copy Curves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rading\KHOLST\INTRA\Prompt\Deals_Jul2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d_fet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als"/>
    </sheetNames>
    <sheetDataSet>
      <sheetData sheetId="0">
        <row r="4">
          <cell r="I4">
            <v>36008</v>
          </cell>
        </row>
        <row r="5">
          <cell r="I5">
            <v>36039</v>
          </cell>
        </row>
        <row r="6">
          <cell r="G6">
            <v>35977</v>
          </cell>
          <cell r="I6">
            <v>36069</v>
          </cell>
        </row>
        <row r="7">
          <cell r="I7">
            <v>36100</v>
          </cell>
        </row>
        <row r="8">
          <cell r="I8">
            <v>36130</v>
          </cell>
        </row>
        <row r="9">
          <cell r="I9">
            <v>36161</v>
          </cell>
        </row>
        <row r="10">
          <cell r="I10">
            <v>36192</v>
          </cell>
        </row>
        <row r="11">
          <cell r="I11">
            <v>36220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veFetch"/>
      <sheetName val="gd_fetch"/>
    </sheetNames>
    <definedNames>
      <definedName name="CurveFetch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/>
  <dimension ref="A1:AS500"/>
  <sheetViews>
    <sheetView tabSelected="1" topLeftCell="B1" workbookViewId="0">
      <selection activeCell="B5" sqref="B5"/>
    </sheetView>
  </sheetViews>
  <sheetFormatPr defaultRowHeight="12.75"/>
  <cols>
    <col min="1" max="1" width="6.28515625" customWidth="1" collapsed="1"/>
    <col min="2" max="2" width="19.85546875" bestFit="1" customWidth="1" collapsed="1"/>
    <col min="4" max="4" width="12.7109375" customWidth="1" collapsed="1"/>
    <col min="5" max="5" width="16.7109375" style="44" customWidth="1" collapsed="1"/>
    <col min="6" max="7" width="16.7109375" style="42" customWidth="1" collapsed="1"/>
    <col min="8" max="28" width="16.7109375" customWidth="1" collapsed="1"/>
    <col min="29" max="29" width="17.7109375" bestFit="1" customWidth="1" collapsed="1"/>
  </cols>
  <sheetData>
    <row r="1" spans="1:45">
      <c r="D1">
        <v>1.77</v>
      </c>
      <c r="E1" s="59">
        <v>1</v>
      </c>
      <c r="F1" s="58">
        <f>+E1+1</f>
        <v>2</v>
      </c>
      <c r="G1" s="58">
        <f>+F1+1</f>
        <v>3</v>
      </c>
      <c r="H1" s="58">
        <f t="shared" ref="H1:Z1" si="0">+G1+1</f>
        <v>4</v>
      </c>
      <c r="I1" s="58">
        <f t="shared" si="0"/>
        <v>5</v>
      </c>
      <c r="J1" s="58">
        <f t="shared" si="0"/>
        <v>6</v>
      </c>
      <c r="K1" s="58">
        <f t="shared" si="0"/>
        <v>7</v>
      </c>
      <c r="L1" s="58">
        <f t="shared" si="0"/>
        <v>8</v>
      </c>
      <c r="M1" s="58">
        <f t="shared" si="0"/>
        <v>9</v>
      </c>
      <c r="N1" s="58">
        <f t="shared" si="0"/>
        <v>10</v>
      </c>
      <c r="O1" s="58">
        <f t="shared" si="0"/>
        <v>11</v>
      </c>
      <c r="P1" s="58">
        <f t="shared" si="0"/>
        <v>12</v>
      </c>
      <c r="Q1" s="58">
        <f t="shared" si="0"/>
        <v>13</v>
      </c>
      <c r="R1" s="58">
        <f t="shared" si="0"/>
        <v>14</v>
      </c>
      <c r="S1" s="58">
        <f t="shared" si="0"/>
        <v>15</v>
      </c>
      <c r="T1" s="58">
        <f t="shared" si="0"/>
        <v>16</v>
      </c>
      <c r="U1" s="58">
        <f t="shared" si="0"/>
        <v>17</v>
      </c>
      <c r="V1" s="58">
        <f t="shared" si="0"/>
        <v>18</v>
      </c>
      <c r="W1" s="58">
        <f t="shared" si="0"/>
        <v>19</v>
      </c>
      <c r="X1" s="58">
        <f t="shared" si="0"/>
        <v>20</v>
      </c>
      <c r="Y1" s="58">
        <f t="shared" si="0"/>
        <v>21</v>
      </c>
      <c r="Z1" s="58">
        <f t="shared" si="0"/>
        <v>22</v>
      </c>
      <c r="AA1" s="58">
        <f>+Z1+1</f>
        <v>23</v>
      </c>
      <c r="AB1" s="58">
        <v>24</v>
      </c>
      <c r="AC1" s="58">
        <v>25</v>
      </c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</row>
    <row r="2" spans="1:45">
      <c r="B2" s="45">
        <f>HLOOKUP(Count2,CurveTable2,2,FALSE)</f>
        <v>36438</v>
      </c>
      <c r="D2" s="46" t="s">
        <v>1</v>
      </c>
      <c r="E2" s="55">
        <v>36438</v>
      </c>
      <c r="F2" s="60">
        <f>E2</f>
        <v>36438</v>
      </c>
      <c r="G2" s="60">
        <f>F2</f>
        <v>36438</v>
      </c>
      <c r="H2" s="60">
        <f t="shared" ref="H2:S3" si="1">G2</f>
        <v>36438</v>
      </c>
      <c r="I2" s="60">
        <f t="shared" si="1"/>
        <v>36438</v>
      </c>
      <c r="J2" s="60">
        <f t="shared" si="1"/>
        <v>36438</v>
      </c>
      <c r="K2" s="60">
        <f t="shared" si="1"/>
        <v>36438</v>
      </c>
      <c r="L2" s="60">
        <f t="shared" si="1"/>
        <v>36438</v>
      </c>
      <c r="M2" s="60">
        <f t="shared" si="1"/>
        <v>36438</v>
      </c>
      <c r="N2" s="60">
        <f t="shared" si="1"/>
        <v>36438</v>
      </c>
      <c r="O2" s="60">
        <f t="shared" si="1"/>
        <v>36438</v>
      </c>
      <c r="P2" s="60">
        <f t="shared" si="1"/>
        <v>36438</v>
      </c>
      <c r="Q2" s="60">
        <f t="shared" si="1"/>
        <v>36438</v>
      </c>
      <c r="R2" s="60">
        <f t="shared" si="1"/>
        <v>36438</v>
      </c>
      <c r="S2" s="60">
        <f t="shared" si="1"/>
        <v>36438</v>
      </c>
      <c r="T2" s="62">
        <f>H2</f>
        <v>36438</v>
      </c>
      <c r="U2" s="63">
        <f>I2</f>
        <v>36438</v>
      </c>
      <c r="V2" s="47">
        <f>S2</f>
        <v>36438</v>
      </c>
      <c r="W2" s="64">
        <f t="shared" ref="W2:Z3" si="2">V2</f>
        <v>36438</v>
      </c>
      <c r="X2" s="64">
        <f t="shared" si="2"/>
        <v>36438</v>
      </c>
      <c r="Y2" s="64">
        <f t="shared" si="2"/>
        <v>36438</v>
      </c>
      <c r="Z2" s="64">
        <f t="shared" si="2"/>
        <v>36438</v>
      </c>
      <c r="AA2" s="64">
        <f>Z2</f>
        <v>36438</v>
      </c>
      <c r="AB2" s="66">
        <f>O2</f>
        <v>36438</v>
      </c>
      <c r="AC2" s="66">
        <f>P2</f>
        <v>36438</v>
      </c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</row>
    <row r="3" spans="1:45">
      <c r="B3" s="48">
        <f>HLOOKUP(Count2,CurveTable2,3,FALSE)</f>
        <v>36438</v>
      </c>
      <c r="D3" s="46" t="s">
        <v>5</v>
      </c>
      <c r="E3" s="45">
        <f>E2</f>
        <v>36438</v>
      </c>
      <c r="F3" s="61">
        <f>E3</f>
        <v>36438</v>
      </c>
      <c r="G3" s="61">
        <f>F3</f>
        <v>36438</v>
      </c>
      <c r="H3" s="61">
        <f t="shared" si="1"/>
        <v>36438</v>
      </c>
      <c r="I3" s="61">
        <f t="shared" si="1"/>
        <v>36438</v>
      </c>
      <c r="J3" s="61">
        <f t="shared" si="1"/>
        <v>36438</v>
      </c>
      <c r="K3" s="61">
        <f t="shared" si="1"/>
        <v>36438</v>
      </c>
      <c r="L3" s="61">
        <f t="shared" si="1"/>
        <v>36438</v>
      </c>
      <c r="M3" s="61">
        <f t="shared" si="1"/>
        <v>36438</v>
      </c>
      <c r="N3" s="61">
        <f t="shared" si="1"/>
        <v>36438</v>
      </c>
      <c r="O3" s="61">
        <f t="shared" si="1"/>
        <v>36438</v>
      </c>
      <c r="P3" s="61">
        <f>O3</f>
        <v>36438</v>
      </c>
      <c r="Q3" s="61">
        <f t="shared" si="1"/>
        <v>36438</v>
      </c>
      <c r="R3" s="61">
        <f t="shared" si="1"/>
        <v>36438</v>
      </c>
      <c r="S3" s="61">
        <f t="shared" si="1"/>
        <v>36438</v>
      </c>
      <c r="T3" s="62">
        <f>H3</f>
        <v>36438</v>
      </c>
      <c r="U3" s="63">
        <f>I3</f>
        <v>36438</v>
      </c>
      <c r="V3" s="48">
        <f>S3</f>
        <v>36438</v>
      </c>
      <c r="W3" s="65">
        <f t="shared" si="2"/>
        <v>36438</v>
      </c>
      <c r="X3" s="65">
        <f t="shared" si="2"/>
        <v>36438</v>
      </c>
      <c r="Y3" s="65">
        <f t="shared" si="2"/>
        <v>36438</v>
      </c>
      <c r="Z3" s="65">
        <f t="shared" si="2"/>
        <v>36438</v>
      </c>
      <c r="AA3" s="65">
        <f>Z3</f>
        <v>36438</v>
      </c>
      <c r="AB3" s="67">
        <f>O3</f>
        <v>36438</v>
      </c>
      <c r="AC3" s="67">
        <f>P3</f>
        <v>36438</v>
      </c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</row>
    <row r="4" spans="1:45">
      <c r="A4">
        <v>1</v>
      </c>
      <c r="B4" s="48" t="str">
        <f>HLOOKUP(Count2,CurveTable2,4,FALSE)</f>
        <v>GD-HEHUB</v>
      </c>
      <c r="D4" s="46" t="s">
        <v>2</v>
      </c>
      <c r="E4" s="48" t="s">
        <v>50</v>
      </c>
      <c r="F4" s="48" t="s">
        <v>52</v>
      </c>
      <c r="G4" s="48" t="s">
        <v>53</v>
      </c>
      <c r="H4" s="48" t="s">
        <v>54</v>
      </c>
      <c r="I4" s="48" t="s">
        <v>55</v>
      </c>
      <c r="J4" s="48" t="s">
        <v>56</v>
      </c>
      <c r="K4" s="48" t="s">
        <v>57</v>
      </c>
      <c r="L4" s="48" t="s">
        <v>58</v>
      </c>
      <c r="M4" s="48" t="s">
        <v>59</v>
      </c>
      <c r="N4" s="48" t="s">
        <v>60</v>
      </c>
      <c r="O4" s="48" t="s">
        <v>61</v>
      </c>
      <c r="P4" s="48" t="s">
        <v>62</v>
      </c>
      <c r="Q4" s="48" t="s">
        <v>63</v>
      </c>
      <c r="R4" s="48" t="s">
        <v>64</v>
      </c>
      <c r="S4" s="48" t="s">
        <v>65</v>
      </c>
      <c r="T4" s="48" t="s">
        <v>92</v>
      </c>
      <c r="U4" s="48" t="s">
        <v>95</v>
      </c>
      <c r="V4" s="48" t="s">
        <v>82</v>
      </c>
      <c r="W4" s="48" t="s">
        <v>90</v>
      </c>
      <c r="X4" s="48" t="s">
        <v>91</v>
      </c>
      <c r="Y4" s="48" t="s">
        <v>88</v>
      </c>
      <c r="Z4" s="48" t="s">
        <v>89</v>
      </c>
      <c r="AA4" s="48" t="s">
        <v>109</v>
      </c>
      <c r="AB4" s="48" t="s">
        <v>98</v>
      </c>
      <c r="AC4" s="48" t="s">
        <v>98</v>
      </c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1:45">
      <c r="B5" s="49" t="str">
        <f>HLOOKUP(Count2,CurveTable2,5,FALSE)</f>
        <v>SP</v>
      </c>
      <c r="D5" s="46" t="s">
        <v>3</v>
      </c>
      <c r="E5" s="49" t="s">
        <v>49</v>
      </c>
      <c r="F5" s="49" t="s">
        <v>49</v>
      </c>
      <c r="G5" s="49" t="s">
        <v>49</v>
      </c>
      <c r="H5" s="49" t="s">
        <v>49</v>
      </c>
      <c r="I5" s="49" t="s">
        <v>49</v>
      </c>
      <c r="J5" s="49" t="s">
        <v>49</v>
      </c>
      <c r="K5" s="49" t="s">
        <v>49</v>
      </c>
      <c r="L5" s="49" t="s">
        <v>49</v>
      </c>
      <c r="M5" s="49" t="s">
        <v>49</v>
      </c>
      <c r="N5" s="49" t="s">
        <v>49</v>
      </c>
      <c r="O5" s="49" t="s">
        <v>49</v>
      </c>
      <c r="P5" s="49" t="s">
        <v>49</v>
      </c>
      <c r="Q5" s="49" t="s">
        <v>49</v>
      </c>
      <c r="R5" s="49" t="s">
        <v>49</v>
      </c>
      <c r="S5" s="49" t="s">
        <v>49</v>
      </c>
      <c r="T5" s="49" t="s">
        <v>49</v>
      </c>
      <c r="U5" s="49" t="s">
        <v>49</v>
      </c>
      <c r="V5" s="49" t="s">
        <v>49</v>
      </c>
      <c r="W5" s="49" t="s">
        <v>49</v>
      </c>
      <c r="X5" s="49" t="s">
        <v>49</v>
      </c>
      <c r="Y5" s="49" t="s">
        <v>49</v>
      </c>
      <c r="Z5" s="49" t="s">
        <v>49</v>
      </c>
      <c r="AA5" s="49" t="s">
        <v>49</v>
      </c>
      <c r="AB5" s="49" t="s">
        <v>49</v>
      </c>
      <c r="AC5" s="49" t="s">
        <v>49</v>
      </c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</row>
    <row r="6" spans="1:45">
      <c r="B6" s="49" t="str">
        <f>HLOOKUP(Count2,CurveTable2,6,FALSE)</f>
        <v>D</v>
      </c>
      <c r="D6" s="46" t="s">
        <v>4</v>
      </c>
      <c r="E6" s="49" t="s">
        <v>48</v>
      </c>
      <c r="F6" s="49" t="s">
        <v>48</v>
      </c>
      <c r="G6" s="49" t="s">
        <v>48</v>
      </c>
      <c r="H6" s="49" t="s">
        <v>48</v>
      </c>
      <c r="I6" s="49" t="s">
        <v>48</v>
      </c>
      <c r="J6" s="49" t="s">
        <v>48</v>
      </c>
      <c r="K6" s="49" t="s">
        <v>48</v>
      </c>
      <c r="L6" s="49" t="s">
        <v>48</v>
      </c>
      <c r="M6" s="49" t="s">
        <v>48</v>
      </c>
      <c r="N6" s="49" t="s">
        <v>48</v>
      </c>
      <c r="O6" s="49" t="s">
        <v>48</v>
      </c>
      <c r="P6" s="49" t="s">
        <v>48</v>
      </c>
      <c r="Q6" s="49" t="s">
        <v>48</v>
      </c>
      <c r="R6" s="49" t="s">
        <v>48</v>
      </c>
      <c r="S6" s="49" t="s">
        <v>48</v>
      </c>
      <c r="T6" s="49" t="s">
        <v>48</v>
      </c>
      <c r="U6" s="49" t="s">
        <v>48</v>
      </c>
      <c r="V6" s="49" t="s">
        <v>48</v>
      </c>
      <c r="W6" s="49" t="s">
        <v>48</v>
      </c>
      <c r="X6" s="49" t="s">
        <v>48</v>
      </c>
      <c r="Y6" s="49" t="s">
        <v>48</v>
      </c>
      <c r="Z6" s="49" t="s">
        <v>48</v>
      </c>
      <c r="AA6" s="49" t="s">
        <v>48</v>
      </c>
      <c r="AB6" s="49" t="s">
        <v>47</v>
      </c>
      <c r="AC6" s="49" t="s">
        <v>47</v>
      </c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</row>
    <row r="7" spans="1:45">
      <c r="B7" s="49" t="str">
        <f>HLOOKUP(Count2,CurveTable2,7,FALSE)</f>
        <v>c15</v>
      </c>
      <c r="D7" s="46" t="s">
        <v>51</v>
      </c>
      <c r="E7" s="49" t="s">
        <v>66</v>
      </c>
      <c r="F7" s="49" t="s">
        <v>67</v>
      </c>
      <c r="G7" s="49" t="s">
        <v>68</v>
      </c>
      <c r="H7" s="49" t="s">
        <v>69</v>
      </c>
      <c r="I7" s="49" t="s">
        <v>70</v>
      </c>
      <c r="J7" s="49" t="s">
        <v>71</v>
      </c>
      <c r="K7" s="49" t="s">
        <v>72</v>
      </c>
      <c r="L7" s="49" t="s">
        <v>73</v>
      </c>
      <c r="M7" s="49" t="s">
        <v>74</v>
      </c>
      <c r="N7" s="49" t="s">
        <v>75</v>
      </c>
      <c r="O7" s="49" t="s">
        <v>76</v>
      </c>
      <c r="P7" s="49" t="s">
        <v>77</v>
      </c>
      <c r="Q7" s="49" t="s">
        <v>78</v>
      </c>
      <c r="R7" s="49" t="s">
        <v>79</v>
      </c>
      <c r="S7" s="49" t="s">
        <v>80</v>
      </c>
      <c r="T7" s="49" t="s">
        <v>81</v>
      </c>
      <c r="U7" s="49" t="s">
        <v>83</v>
      </c>
      <c r="V7" s="49" t="s">
        <v>84</v>
      </c>
      <c r="W7" s="49" t="s">
        <v>85</v>
      </c>
      <c r="X7" s="49" t="s">
        <v>86</v>
      </c>
      <c r="Y7" s="49" t="s">
        <v>87</v>
      </c>
      <c r="Z7" s="49" t="s">
        <v>93</v>
      </c>
      <c r="AA7" s="49" t="s">
        <v>94</v>
      </c>
      <c r="AB7" s="49" t="s">
        <v>94</v>
      </c>
      <c r="AC7" s="49" t="s">
        <v>94</v>
      </c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</row>
    <row r="8" spans="1:45">
      <c r="D8" s="51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1"/>
      <c r="AD8" s="52"/>
      <c r="AE8" s="52"/>
      <c r="AF8" s="52"/>
      <c r="AG8" s="52"/>
      <c r="AH8" s="52"/>
      <c r="AI8" s="52"/>
    </row>
    <row r="9" spans="1:45">
      <c r="B9" s="42"/>
      <c r="D9" s="51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1"/>
      <c r="AD9" s="52"/>
      <c r="AE9" s="52"/>
      <c r="AF9" s="52"/>
      <c r="AG9" s="52"/>
      <c r="AH9" s="52"/>
      <c r="AI9" s="52"/>
    </row>
    <row r="10" spans="1:45">
      <c r="B10" s="53"/>
      <c r="D10" s="51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1"/>
      <c r="AD10" s="52"/>
      <c r="AE10" s="52"/>
      <c r="AF10" s="52"/>
      <c r="AG10" s="52"/>
      <c r="AH10" s="52"/>
      <c r="AI10" s="52"/>
    </row>
    <row r="11" spans="1:45">
      <c r="D11" s="51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1"/>
      <c r="AD11" s="52"/>
      <c r="AE11" s="52"/>
      <c r="AF11" s="52"/>
      <c r="AG11" s="52"/>
      <c r="AH11" s="52"/>
      <c r="AI11" s="52"/>
    </row>
    <row r="12" spans="1:45">
      <c r="D12" s="51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1"/>
      <c r="AD12" s="52"/>
      <c r="AE12" s="52"/>
      <c r="AF12" s="52"/>
      <c r="AG12" s="52"/>
      <c r="AH12" s="52"/>
      <c r="AI12" s="52"/>
    </row>
    <row r="13" spans="1:45">
      <c r="D13" s="51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1"/>
      <c r="AD13" s="52"/>
      <c r="AE13" s="52"/>
      <c r="AF13" s="52"/>
      <c r="AG13" s="52"/>
      <c r="AH13" s="52"/>
      <c r="AI13" s="52"/>
    </row>
    <row r="14" spans="1:45">
      <c r="D14" s="51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1"/>
      <c r="AD14" s="52"/>
      <c r="AE14" s="52"/>
      <c r="AF14" s="52"/>
      <c r="AG14" s="52"/>
      <c r="AH14" s="52"/>
      <c r="AI14" s="52"/>
    </row>
    <row r="15" spans="1:45">
      <c r="B15" t="s">
        <v>50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1"/>
      <c r="AD15" s="52"/>
      <c r="AE15" s="52"/>
      <c r="AF15" s="52"/>
      <c r="AG15" s="52"/>
      <c r="AH15" s="52"/>
      <c r="AI15" s="52"/>
    </row>
    <row r="16" spans="1:45">
      <c r="B16" t="s">
        <v>52</v>
      </c>
      <c r="E16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1"/>
      <c r="AD16" s="52"/>
      <c r="AE16" s="52"/>
      <c r="AF16" s="52"/>
      <c r="AG16" s="52"/>
      <c r="AH16" s="52"/>
      <c r="AI16" s="52"/>
    </row>
    <row r="17" spans="1:35">
      <c r="B17" t="s">
        <v>53</v>
      </c>
      <c r="E17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1"/>
      <c r="AD17" s="52"/>
      <c r="AE17" s="52"/>
      <c r="AF17" s="52"/>
      <c r="AG17" s="52"/>
      <c r="AH17" s="52"/>
      <c r="AI17" s="52"/>
    </row>
    <row r="18" spans="1:35">
      <c r="B18" t="s">
        <v>54</v>
      </c>
      <c r="E18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1"/>
      <c r="AD18" s="52"/>
      <c r="AE18" s="52"/>
      <c r="AF18" s="52"/>
      <c r="AG18" s="52"/>
      <c r="AH18" s="52"/>
      <c r="AI18" s="52"/>
    </row>
    <row r="19" spans="1:35">
      <c r="A19">
        <f>C19-C$15</f>
        <v>0</v>
      </c>
      <c r="B19" t="s">
        <v>55</v>
      </c>
      <c r="E19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1"/>
      <c r="AD19" s="52"/>
      <c r="AE19" s="52"/>
      <c r="AF19" s="52"/>
      <c r="AG19" s="52"/>
      <c r="AH19" s="52"/>
      <c r="AI19" s="52"/>
    </row>
    <row r="20" spans="1:35">
      <c r="A20">
        <f t="shared" ref="A20:A38" si="3">C20-C$15</f>
        <v>0</v>
      </c>
      <c r="B20" t="s">
        <v>56</v>
      </c>
      <c r="E20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1"/>
      <c r="AD20" s="52"/>
      <c r="AE20" s="52"/>
      <c r="AF20" s="52"/>
      <c r="AG20" s="52"/>
      <c r="AH20" s="52"/>
      <c r="AI20" s="52"/>
    </row>
    <row r="21" spans="1:35">
      <c r="A21">
        <f t="shared" si="3"/>
        <v>0</v>
      </c>
      <c r="B21" t="s">
        <v>57</v>
      </c>
      <c r="E21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1"/>
      <c r="AD21" s="52"/>
      <c r="AE21" s="52"/>
      <c r="AF21" s="52"/>
      <c r="AG21" s="52"/>
      <c r="AH21" s="52"/>
      <c r="AI21" s="52"/>
    </row>
    <row r="22" spans="1:35">
      <c r="A22">
        <f t="shared" si="3"/>
        <v>0</v>
      </c>
      <c r="B22" t="s">
        <v>58</v>
      </c>
      <c r="E2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1"/>
      <c r="AD22" s="52"/>
      <c r="AE22" s="52"/>
      <c r="AF22" s="52"/>
      <c r="AG22" s="52"/>
      <c r="AH22" s="52"/>
      <c r="AI22" s="52"/>
    </row>
    <row r="23" spans="1:35">
      <c r="A23">
        <f t="shared" si="3"/>
        <v>0</v>
      </c>
      <c r="B23" t="s">
        <v>59</v>
      </c>
      <c r="E23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1"/>
      <c r="AD23" s="52"/>
      <c r="AE23" s="52"/>
      <c r="AF23" s="52"/>
      <c r="AG23" s="52"/>
      <c r="AH23" s="52"/>
      <c r="AI23" s="52"/>
    </row>
    <row r="24" spans="1:35">
      <c r="A24">
        <f t="shared" si="3"/>
        <v>0</v>
      </c>
      <c r="B24" t="s">
        <v>60</v>
      </c>
      <c r="E24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1"/>
      <c r="AD24" s="52"/>
      <c r="AE24" s="52"/>
      <c r="AF24" s="52"/>
      <c r="AG24" s="52"/>
      <c r="AH24" s="52"/>
      <c r="AI24" s="52"/>
    </row>
    <row r="25" spans="1:35">
      <c r="A25">
        <f t="shared" si="3"/>
        <v>0</v>
      </c>
      <c r="B25" t="s">
        <v>61</v>
      </c>
      <c r="E25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1"/>
      <c r="AD25" s="52"/>
      <c r="AE25" s="52"/>
      <c r="AF25" s="52"/>
      <c r="AG25" s="52"/>
      <c r="AH25" s="52"/>
      <c r="AI25" s="52"/>
    </row>
    <row r="26" spans="1:35">
      <c r="A26">
        <f t="shared" si="3"/>
        <v>0</v>
      </c>
      <c r="B26" t="s">
        <v>62</v>
      </c>
      <c r="E26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1"/>
      <c r="AD26" s="52"/>
      <c r="AE26" s="52"/>
      <c r="AF26" s="52"/>
      <c r="AG26" s="52"/>
      <c r="AH26" s="52"/>
      <c r="AI26" s="52"/>
    </row>
    <row r="27" spans="1:35">
      <c r="A27">
        <f t="shared" si="3"/>
        <v>0</v>
      </c>
      <c r="B27" t="s">
        <v>63</v>
      </c>
      <c r="E27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1"/>
      <c r="AD27" s="52"/>
      <c r="AE27" s="52"/>
      <c r="AF27" s="52"/>
      <c r="AG27" s="52"/>
      <c r="AH27" s="52"/>
      <c r="AI27" s="52"/>
    </row>
    <row r="28" spans="1:35">
      <c r="A28">
        <f t="shared" si="3"/>
        <v>0</v>
      </c>
      <c r="B28" t="s">
        <v>64</v>
      </c>
      <c r="E28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1"/>
      <c r="AD28" s="52"/>
      <c r="AE28" s="52"/>
      <c r="AF28" s="52"/>
      <c r="AG28" s="52"/>
      <c r="AH28" s="52"/>
      <c r="AI28" s="52"/>
    </row>
    <row r="29" spans="1:35">
      <c r="A29">
        <f t="shared" si="3"/>
        <v>0</v>
      </c>
      <c r="B29" t="s">
        <v>65</v>
      </c>
      <c r="E29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1"/>
      <c r="AD29" s="52"/>
      <c r="AE29" s="52"/>
      <c r="AF29" s="52"/>
      <c r="AG29" s="52"/>
      <c r="AH29" s="52"/>
      <c r="AI29" s="52"/>
    </row>
    <row r="30" spans="1:35">
      <c r="A30">
        <f t="shared" si="3"/>
        <v>0</v>
      </c>
      <c r="B30" s="54" t="s">
        <v>92</v>
      </c>
      <c r="E30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1"/>
      <c r="AD30" s="52"/>
      <c r="AE30" s="52"/>
      <c r="AF30" s="52"/>
      <c r="AG30" s="52"/>
      <c r="AH30" s="52"/>
      <c r="AI30" s="52"/>
    </row>
    <row r="31" spans="1:35">
      <c r="A31">
        <f t="shared" si="3"/>
        <v>0</v>
      </c>
      <c r="B31" t="s">
        <v>95</v>
      </c>
      <c r="D31" s="51"/>
      <c r="E31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1"/>
      <c r="AD31" s="52"/>
      <c r="AE31" s="52"/>
      <c r="AF31" s="52"/>
      <c r="AG31" s="52"/>
      <c r="AH31" s="52"/>
      <c r="AI31" s="52"/>
    </row>
    <row r="32" spans="1:35">
      <c r="A32">
        <f t="shared" si="3"/>
        <v>0</v>
      </c>
      <c r="B32" t="s">
        <v>82</v>
      </c>
      <c r="D32" s="51"/>
      <c r="E3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1"/>
      <c r="AD32" s="52"/>
      <c r="AE32" s="52"/>
      <c r="AF32" s="52"/>
      <c r="AG32" s="52"/>
      <c r="AH32" s="52"/>
      <c r="AI32" s="52"/>
    </row>
    <row r="33" spans="1:35">
      <c r="A33">
        <f t="shared" si="3"/>
        <v>0</v>
      </c>
      <c r="B33" t="s">
        <v>90</v>
      </c>
      <c r="D33" s="51"/>
      <c r="E33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1"/>
      <c r="AD33" s="52"/>
      <c r="AE33" s="52"/>
      <c r="AF33" s="52"/>
      <c r="AG33" s="52"/>
      <c r="AH33" s="52"/>
      <c r="AI33" s="52"/>
    </row>
    <row r="34" spans="1:35">
      <c r="A34">
        <f t="shared" si="3"/>
        <v>0</v>
      </c>
      <c r="B34" t="s">
        <v>91</v>
      </c>
      <c r="D34" s="51"/>
      <c r="E34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1"/>
      <c r="AD34" s="52"/>
      <c r="AE34" s="52"/>
      <c r="AF34" s="52"/>
      <c r="AG34" s="52"/>
      <c r="AH34" s="52"/>
      <c r="AI34" s="52"/>
    </row>
    <row r="35" spans="1:35">
      <c r="A35">
        <f t="shared" si="3"/>
        <v>0</v>
      </c>
      <c r="B35" t="s">
        <v>88</v>
      </c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1"/>
      <c r="AD35" s="52"/>
      <c r="AE35" s="52"/>
      <c r="AF35" s="52"/>
      <c r="AG35" s="52"/>
      <c r="AH35" s="52"/>
      <c r="AI35" s="52"/>
    </row>
    <row r="36" spans="1:35">
      <c r="A36">
        <f t="shared" si="3"/>
        <v>0</v>
      </c>
      <c r="B36" t="s">
        <v>89</v>
      </c>
      <c r="D36" s="51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1"/>
      <c r="AD36" s="52"/>
      <c r="AE36" s="52"/>
      <c r="AF36" s="52"/>
      <c r="AG36" s="52"/>
      <c r="AH36" s="52"/>
      <c r="AI36" s="52"/>
    </row>
    <row r="37" spans="1:35">
      <c r="A37">
        <f t="shared" si="3"/>
        <v>0</v>
      </c>
      <c r="B37" t="s">
        <v>109</v>
      </c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1"/>
      <c r="AD37" s="52"/>
      <c r="AE37" s="52"/>
      <c r="AF37" s="52"/>
      <c r="AG37" s="52"/>
      <c r="AH37" s="52"/>
      <c r="AI37" s="52"/>
    </row>
    <row r="38" spans="1:35">
      <c r="A38">
        <f t="shared" si="3"/>
        <v>0</v>
      </c>
      <c r="B38" t="s">
        <v>99</v>
      </c>
      <c r="D38" s="51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1"/>
      <c r="AD38" s="52"/>
      <c r="AE38" s="52"/>
      <c r="AF38" s="52"/>
      <c r="AG38" s="52"/>
      <c r="AH38" s="52"/>
      <c r="AI38" s="52"/>
    </row>
    <row r="39" spans="1:35"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1"/>
      <c r="AD39" s="52"/>
      <c r="AE39" s="52"/>
      <c r="AF39" s="52"/>
      <c r="AG39" s="52"/>
      <c r="AH39" s="52"/>
      <c r="AI39" s="52"/>
    </row>
    <row r="40" spans="1:35">
      <c r="D40" s="51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1"/>
      <c r="AD40" s="52"/>
      <c r="AE40" s="52"/>
      <c r="AF40" s="52"/>
      <c r="AG40" s="52"/>
      <c r="AH40" s="52"/>
      <c r="AI40" s="52"/>
    </row>
    <row r="41" spans="1:35">
      <c r="D41" s="51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1"/>
      <c r="AD41" s="52"/>
      <c r="AE41" s="52"/>
      <c r="AF41" s="52"/>
      <c r="AG41" s="52"/>
      <c r="AH41" s="52"/>
      <c r="AI41" s="52"/>
    </row>
    <row r="42" spans="1:35">
      <c r="D42" s="51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1"/>
      <c r="AD42" s="52"/>
      <c r="AE42" s="52"/>
      <c r="AF42" s="52"/>
      <c r="AG42" s="52"/>
      <c r="AH42" s="52"/>
      <c r="AI42" s="52"/>
    </row>
    <row r="43" spans="1:35">
      <c r="D43" s="51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1"/>
      <c r="AD43" s="52"/>
      <c r="AE43" s="52"/>
      <c r="AF43" s="52"/>
      <c r="AG43" s="52"/>
      <c r="AH43" s="52"/>
      <c r="AI43" s="52"/>
    </row>
    <row r="44" spans="1:35">
      <c r="D44" s="51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1"/>
      <c r="AD44" s="52"/>
      <c r="AE44" s="52"/>
      <c r="AF44" s="52"/>
      <c r="AG44" s="52"/>
      <c r="AH44" s="52"/>
      <c r="AI44" s="52"/>
    </row>
    <row r="45" spans="1:35">
      <c r="D45" s="51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1"/>
      <c r="AD45" s="52"/>
      <c r="AE45" s="52"/>
      <c r="AF45" s="52"/>
      <c r="AG45" s="52"/>
      <c r="AH45" s="52"/>
      <c r="AI45" s="52"/>
    </row>
    <row r="46" spans="1:35"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1"/>
      <c r="AD46" s="52"/>
      <c r="AE46" s="52"/>
      <c r="AF46" s="52"/>
      <c r="AG46" s="52"/>
      <c r="AH46" s="52"/>
      <c r="AI46" s="52"/>
    </row>
    <row r="47" spans="1:35">
      <c r="D47" s="51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1"/>
      <c r="AD47" s="52"/>
      <c r="AE47" s="52"/>
      <c r="AF47" s="52"/>
      <c r="AG47" s="52"/>
      <c r="AH47" s="52"/>
      <c r="AI47" s="52"/>
    </row>
    <row r="48" spans="1:35">
      <c r="D48" s="51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1"/>
      <c r="AD48" s="52"/>
      <c r="AE48" s="52"/>
      <c r="AF48" s="52"/>
      <c r="AG48" s="52"/>
      <c r="AH48" s="52"/>
      <c r="AI48" s="52"/>
    </row>
    <row r="49" spans="4:35">
      <c r="D49" s="51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1"/>
      <c r="AD49" s="52"/>
      <c r="AE49" s="52"/>
      <c r="AF49" s="52"/>
      <c r="AG49" s="52"/>
      <c r="AH49" s="52"/>
      <c r="AI49" s="52"/>
    </row>
    <row r="50" spans="4:35">
      <c r="D50" s="51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1"/>
      <c r="AD50" s="52"/>
      <c r="AE50" s="52"/>
      <c r="AF50" s="52"/>
      <c r="AG50" s="52"/>
      <c r="AH50" s="52"/>
      <c r="AI50" s="52"/>
    </row>
    <row r="51" spans="4:35">
      <c r="D51" s="51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1"/>
      <c r="AD51" s="52"/>
      <c r="AE51" s="52"/>
      <c r="AF51" s="52"/>
      <c r="AG51" s="52"/>
      <c r="AH51" s="52"/>
      <c r="AI51" s="52"/>
    </row>
    <row r="52" spans="4:35">
      <c r="D52" s="51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1"/>
      <c r="AD52" s="52"/>
      <c r="AE52" s="52"/>
      <c r="AF52" s="52"/>
      <c r="AG52" s="52"/>
      <c r="AH52" s="52"/>
      <c r="AI52" s="52"/>
    </row>
    <row r="53" spans="4:35">
      <c r="D53" s="51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1"/>
      <c r="AD53" s="52"/>
      <c r="AE53" s="52"/>
      <c r="AF53" s="52"/>
      <c r="AG53" s="52"/>
      <c r="AH53" s="52"/>
      <c r="AI53" s="52"/>
    </row>
    <row r="54" spans="4:35">
      <c r="D54" s="51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1"/>
      <c r="AD54" s="52"/>
      <c r="AE54" s="52"/>
      <c r="AF54" s="52"/>
      <c r="AG54" s="52"/>
      <c r="AH54" s="52"/>
      <c r="AI54" s="52"/>
    </row>
    <row r="55" spans="4:35"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1"/>
      <c r="AD55" s="52"/>
      <c r="AE55" s="52"/>
      <c r="AF55" s="52"/>
      <c r="AG55" s="52"/>
      <c r="AH55" s="52"/>
      <c r="AI55" s="52"/>
    </row>
    <row r="56" spans="4:35">
      <c r="D56" s="51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1"/>
      <c r="AD56" s="52"/>
      <c r="AE56" s="52"/>
      <c r="AF56" s="52"/>
      <c r="AG56" s="52"/>
      <c r="AH56" s="52"/>
      <c r="AI56" s="52"/>
    </row>
    <row r="57" spans="4:35">
      <c r="D57" s="51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1"/>
      <c r="AD57" s="52"/>
      <c r="AE57" s="52"/>
      <c r="AF57" s="52"/>
      <c r="AG57" s="52"/>
      <c r="AH57" s="52"/>
      <c r="AI57" s="52"/>
    </row>
    <row r="58" spans="4:35">
      <c r="D58" s="51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1"/>
      <c r="AD58" s="52"/>
      <c r="AE58" s="52"/>
      <c r="AF58" s="52"/>
      <c r="AG58" s="52"/>
      <c r="AH58" s="52"/>
      <c r="AI58" s="52"/>
    </row>
    <row r="59" spans="4:35">
      <c r="D59" s="51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1"/>
      <c r="AD59" s="52"/>
      <c r="AE59" s="52"/>
      <c r="AF59" s="52"/>
      <c r="AG59" s="52"/>
      <c r="AH59" s="52"/>
      <c r="AI59" s="52"/>
    </row>
    <row r="60" spans="4:35">
      <c r="D60" s="51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1"/>
      <c r="AD60" s="52"/>
      <c r="AE60" s="52"/>
      <c r="AF60" s="52"/>
      <c r="AG60" s="52"/>
      <c r="AH60" s="52"/>
      <c r="AI60" s="52"/>
    </row>
    <row r="61" spans="4:35">
      <c r="D61" s="51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1"/>
      <c r="AD61" s="52"/>
      <c r="AE61" s="52"/>
      <c r="AF61" s="52"/>
      <c r="AG61" s="52"/>
      <c r="AH61" s="52"/>
      <c r="AI61" s="52"/>
    </row>
    <row r="62" spans="4:35">
      <c r="D62" s="51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1"/>
      <c r="AD62" s="52"/>
      <c r="AE62" s="52"/>
      <c r="AF62" s="52"/>
      <c r="AG62" s="52"/>
      <c r="AH62" s="52"/>
      <c r="AI62" s="52"/>
    </row>
    <row r="63" spans="4:35">
      <c r="D63" s="51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1"/>
      <c r="AD63" s="52"/>
      <c r="AE63" s="52"/>
      <c r="AF63" s="52"/>
      <c r="AG63" s="52"/>
      <c r="AH63" s="52"/>
      <c r="AI63" s="52"/>
    </row>
    <row r="64" spans="4:35">
      <c r="D64" s="51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1"/>
      <c r="AD64" s="52"/>
      <c r="AE64" s="52"/>
      <c r="AF64" s="52"/>
      <c r="AG64" s="52"/>
      <c r="AH64" s="52"/>
      <c r="AI64" s="52"/>
    </row>
    <row r="65" spans="4:35">
      <c r="D65" s="51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1"/>
      <c r="AD65" s="52"/>
      <c r="AE65" s="52"/>
      <c r="AF65" s="52"/>
      <c r="AG65" s="52"/>
      <c r="AH65" s="52"/>
      <c r="AI65" s="52"/>
    </row>
    <row r="66" spans="4:35">
      <c r="D66" s="51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1"/>
      <c r="AD66" s="52"/>
      <c r="AE66" s="52"/>
      <c r="AF66" s="52"/>
      <c r="AG66" s="52"/>
      <c r="AH66" s="52"/>
      <c r="AI66" s="52"/>
    </row>
    <row r="67" spans="4:35">
      <c r="D67" s="51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1"/>
      <c r="AD67" s="52"/>
      <c r="AE67" s="52"/>
      <c r="AF67" s="52"/>
      <c r="AG67" s="52"/>
      <c r="AH67" s="52"/>
      <c r="AI67" s="52"/>
    </row>
    <row r="68" spans="4:35">
      <c r="D68" s="51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1"/>
      <c r="AD68" s="52"/>
      <c r="AE68" s="52"/>
      <c r="AF68" s="52"/>
      <c r="AG68" s="52"/>
      <c r="AH68" s="52"/>
      <c r="AI68" s="52"/>
    </row>
    <row r="69" spans="4:35">
      <c r="D69" s="51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1"/>
      <c r="AD69" s="52"/>
      <c r="AE69" s="52"/>
      <c r="AF69" s="52"/>
      <c r="AG69" s="52"/>
      <c r="AH69" s="52"/>
      <c r="AI69" s="52"/>
    </row>
    <row r="70" spans="4:35">
      <c r="D70" s="51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1"/>
      <c r="AD70" s="52"/>
      <c r="AE70" s="52"/>
      <c r="AF70" s="52"/>
      <c r="AG70" s="52"/>
      <c r="AH70" s="52"/>
      <c r="AI70" s="52"/>
    </row>
    <row r="71" spans="4:35">
      <c r="D71" s="51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1"/>
      <c r="AD71" s="52"/>
      <c r="AE71" s="52"/>
      <c r="AF71" s="52"/>
      <c r="AG71" s="52"/>
      <c r="AH71" s="52"/>
      <c r="AI71" s="52"/>
    </row>
    <row r="72" spans="4:35">
      <c r="D72" s="51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1"/>
      <c r="AD72" s="52"/>
      <c r="AE72" s="52"/>
      <c r="AF72" s="52"/>
      <c r="AG72" s="52"/>
      <c r="AH72" s="52"/>
      <c r="AI72" s="52"/>
    </row>
    <row r="73" spans="4:35">
      <c r="D73" s="51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1"/>
      <c r="AD73" s="52"/>
      <c r="AE73" s="52"/>
      <c r="AF73" s="52"/>
      <c r="AG73" s="52"/>
      <c r="AH73" s="52"/>
      <c r="AI73" s="52"/>
    </row>
    <row r="74" spans="4:35">
      <c r="D74" s="51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1"/>
      <c r="AD74" s="52"/>
      <c r="AE74" s="52"/>
      <c r="AF74" s="52"/>
      <c r="AG74" s="52"/>
      <c r="AH74" s="52"/>
      <c r="AI74" s="52"/>
    </row>
    <row r="75" spans="4:35">
      <c r="D75" s="51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1"/>
      <c r="AD75" s="52"/>
      <c r="AE75" s="52"/>
      <c r="AF75" s="52"/>
      <c r="AG75" s="52"/>
      <c r="AH75" s="52"/>
      <c r="AI75" s="52"/>
    </row>
    <row r="76" spans="4:35">
      <c r="D76" s="51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1"/>
      <c r="AD76" s="52"/>
      <c r="AE76" s="52"/>
      <c r="AF76" s="52"/>
      <c r="AG76" s="52"/>
      <c r="AH76" s="52"/>
      <c r="AI76" s="52"/>
    </row>
    <row r="77" spans="4:35">
      <c r="D77" s="51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1"/>
      <c r="AD77" s="52"/>
      <c r="AE77" s="52"/>
      <c r="AF77" s="52"/>
      <c r="AG77" s="52"/>
      <c r="AH77" s="52"/>
      <c r="AI77" s="52"/>
    </row>
    <row r="78" spans="4:35">
      <c r="D78" s="51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1"/>
      <c r="AD78" s="52"/>
      <c r="AE78" s="52"/>
      <c r="AF78" s="52"/>
      <c r="AG78" s="52"/>
      <c r="AH78" s="52"/>
      <c r="AI78" s="52"/>
    </row>
    <row r="79" spans="4:35">
      <c r="D79" s="51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1"/>
      <c r="AD79" s="52"/>
      <c r="AE79" s="52"/>
      <c r="AF79" s="52"/>
      <c r="AG79" s="52"/>
      <c r="AH79" s="52"/>
      <c r="AI79" s="52"/>
    </row>
    <row r="80" spans="4:35">
      <c r="D80" s="51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1"/>
      <c r="AD80" s="52"/>
      <c r="AE80" s="52"/>
      <c r="AF80" s="52"/>
      <c r="AG80" s="52"/>
      <c r="AH80" s="52"/>
      <c r="AI80" s="52"/>
    </row>
    <row r="81" spans="4:35">
      <c r="D81" s="51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1"/>
      <c r="AD81" s="52"/>
      <c r="AE81" s="52"/>
      <c r="AF81" s="52"/>
      <c r="AG81" s="52"/>
      <c r="AH81" s="52"/>
      <c r="AI81" s="52"/>
    </row>
    <row r="82" spans="4:35">
      <c r="D82" s="51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1"/>
      <c r="AD82" s="52"/>
      <c r="AE82" s="52"/>
      <c r="AF82" s="52"/>
      <c r="AG82" s="52"/>
      <c r="AH82" s="52"/>
      <c r="AI82" s="52"/>
    </row>
    <row r="83" spans="4:35">
      <c r="D83" s="51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1"/>
      <c r="AD83" s="52"/>
      <c r="AE83" s="52"/>
      <c r="AF83" s="52"/>
      <c r="AG83" s="52"/>
      <c r="AH83" s="52"/>
      <c r="AI83" s="52"/>
    </row>
    <row r="84" spans="4:35">
      <c r="D84" s="51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1"/>
      <c r="AD84" s="52"/>
      <c r="AE84" s="52"/>
      <c r="AF84" s="52"/>
      <c r="AG84" s="52"/>
      <c r="AH84" s="52"/>
      <c r="AI84" s="52"/>
    </row>
    <row r="85" spans="4:35">
      <c r="D85" s="51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1"/>
      <c r="AD85" s="52"/>
      <c r="AE85" s="52"/>
      <c r="AF85" s="52"/>
      <c r="AG85" s="52"/>
      <c r="AH85" s="52"/>
      <c r="AI85" s="52"/>
    </row>
    <row r="86" spans="4:35">
      <c r="D86" s="51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1"/>
      <c r="AD86" s="52"/>
      <c r="AE86" s="52"/>
      <c r="AF86" s="52"/>
      <c r="AG86" s="52"/>
      <c r="AH86" s="52"/>
      <c r="AI86" s="52"/>
    </row>
    <row r="87" spans="4:35">
      <c r="D87" s="51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1"/>
      <c r="AD87" s="52"/>
      <c r="AE87" s="52"/>
      <c r="AF87" s="52"/>
      <c r="AG87" s="52"/>
      <c r="AH87" s="52"/>
      <c r="AI87" s="52"/>
    </row>
    <row r="88" spans="4:35">
      <c r="D88" s="51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1"/>
      <c r="AD88" s="52"/>
      <c r="AE88" s="52"/>
      <c r="AF88" s="52"/>
      <c r="AG88" s="52"/>
      <c r="AH88" s="52"/>
      <c r="AI88" s="52"/>
    </row>
    <row r="89" spans="4:35">
      <c r="D89" s="51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1"/>
      <c r="AD89" s="52"/>
      <c r="AE89" s="52"/>
      <c r="AF89" s="52"/>
      <c r="AG89" s="52"/>
      <c r="AH89" s="52"/>
      <c r="AI89" s="52"/>
    </row>
    <row r="90" spans="4:35">
      <c r="D90" s="51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1"/>
      <c r="AD90" s="52"/>
      <c r="AE90" s="52"/>
      <c r="AF90" s="52"/>
      <c r="AG90" s="52"/>
      <c r="AH90" s="52"/>
      <c r="AI90" s="52"/>
    </row>
    <row r="91" spans="4:35">
      <c r="D91" s="51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1"/>
      <c r="AD91" s="52"/>
      <c r="AE91" s="52"/>
      <c r="AF91" s="52"/>
      <c r="AG91" s="52"/>
      <c r="AH91" s="52"/>
      <c r="AI91" s="52"/>
    </row>
    <row r="92" spans="4:35">
      <c r="D92" s="51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1"/>
      <c r="AD92" s="52"/>
      <c r="AE92" s="52"/>
      <c r="AF92" s="52"/>
      <c r="AG92" s="52"/>
      <c r="AH92" s="52"/>
      <c r="AI92" s="52"/>
    </row>
    <row r="93" spans="4:35">
      <c r="D93" s="51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1"/>
      <c r="AD93" s="52"/>
      <c r="AE93" s="52"/>
      <c r="AF93" s="52"/>
      <c r="AG93" s="52"/>
      <c r="AH93" s="52"/>
      <c r="AI93" s="52"/>
    </row>
    <row r="94" spans="4:35">
      <c r="D94" s="51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1"/>
      <c r="AD94" s="52"/>
      <c r="AE94" s="52"/>
      <c r="AF94" s="52"/>
      <c r="AG94" s="52"/>
      <c r="AH94" s="52"/>
      <c r="AI94" s="52"/>
    </row>
    <row r="95" spans="4:35">
      <c r="D95" s="51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1"/>
      <c r="AD95" s="52"/>
      <c r="AE95" s="52"/>
      <c r="AF95" s="52"/>
      <c r="AG95" s="52"/>
      <c r="AH95" s="52"/>
      <c r="AI95" s="52"/>
    </row>
    <row r="96" spans="4:35">
      <c r="D96" s="51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1"/>
      <c r="AD96" s="52"/>
      <c r="AE96" s="52"/>
      <c r="AF96" s="52"/>
      <c r="AG96" s="52"/>
      <c r="AH96" s="52"/>
      <c r="AI96" s="52"/>
    </row>
    <row r="97" spans="4:35">
      <c r="D97" s="51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1"/>
      <c r="AD97" s="52"/>
      <c r="AE97" s="52"/>
      <c r="AF97" s="52"/>
      <c r="AG97" s="52"/>
      <c r="AH97" s="52"/>
      <c r="AI97" s="52"/>
    </row>
    <row r="98" spans="4:35">
      <c r="D98" s="51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1"/>
      <c r="AD98" s="52"/>
      <c r="AE98" s="52"/>
      <c r="AF98" s="52"/>
      <c r="AG98" s="52"/>
      <c r="AH98" s="52"/>
      <c r="AI98" s="52"/>
    </row>
    <row r="99" spans="4:35">
      <c r="D99" s="51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1"/>
      <c r="AD99" s="52"/>
      <c r="AE99" s="52"/>
      <c r="AF99" s="52"/>
      <c r="AG99" s="52"/>
      <c r="AH99" s="52"/>
      <c r="AI99" s="52"/>
    </row>
    <row r="100" spans="4:35">
      <c r="D100" s="51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1"/>
      <c r="AD100" s="52"/>
      <c r="AE100" s="52"/>
      <c r="AF100" s="52"/>
      <c r="AG100" s="52"/>
      <c r="AH100" s="52"/>
      <c r="AI100" s="52"/>
    </row>
    <row r="101" spans="4:35">
      <c r="D101" s="51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1"/>
      <c r="AD101" s="52"/>
      <c r="AE101" s="52"/>
      <c r="AF101" s="52"/>
      <c r="AG101" s="52"/>
      <c r="AH101" s="52"/>
      <c r="AI101" s="52"/>
    </row>
    <row r="102" spans="4:35">
      <c r="D102" s="51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1"/>
      <c r="AD102" s="52"/>
      <c r="AE102" s="52"/>
      <c r="AF102" s="52"/>
      <c r="AG102" s="52"/>
      <c r="AH102" s="52"/>
      <c r="AI102" s="52"/>
    </row>
    <row r="103" spans="4:35">
      <c r="D103" s="51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1"/>
      <c r="AD103" s="52"/>
      <c r="AE103" s="52"/>
      <c r="AF103" s="52"/>
      <c r="AG103" s="52"/>
      <c r="AH103" s="52"/>
      <c r="AI103" s="52"/>
    </row>
    <row r="104" spans="4:35">
      <c r="D104" s="51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1"/>
      <c r="AD104" s="52"/>
      <c r="AE104" s="52"/>
      <c r="AF104" s="52"/>
      <c r="AG104" s="52"/>
      <c r="AH104" s="52"/>
      <c r="AI104" s="52"/>
    </row>
    <row r="105" spans="4:35">
      <c r="D105" s="51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1"/>
      <c r="AD105" s="52"/>
      <c r="AE105" s="52"/>
      <c r="AF105" s="52"/>
      <c r="AG105" s="52"/>
      <c r="AH105" s="52"/>
      <c r="AI105" s="52"/>
    </row>
    <row r="106" spans="4:35">
      <c r="D106" s="51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1"/>
      <c r="AD106" s="52"/>
      <c r="AE106" s="52"/>
      <c r="AF106" s="52"/>
      <c r="AG106" s="52"/>
      <c r="AH106" s="52"/>
      <c r="AI106" s="52"/>
    </row>
    <row r="107" spans="4:35">
      <c r="D107" s="51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1"/>
      <c r="AD107" s="52"/>
      <c r="AE107" s="52"/>
      <c r="AF107" s="52"/>
      <c r="AG107" s="52"/>
      <c r="AH107" s="52"/>
      <c r="AI107" s="52"/>
    </row>
    <row r="108" spans="4:35">
      <c r="D108" s="51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1"/>
      <c r="AD108" s="52"/>
      <c r="AE108" s="52"/>
      <c r="AF108" s="52"/>
      <c r="AG108" s="52"/>
      <c r="AH108" s="52"/>
      <c r="AI108" s="52"/>
    </row>
    <row r="109" spans="4:35">
      <c r="D109" s="51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1"/>
      <c r="AD109" s="52"/>
      <c r="AE109" s="52"/>
      <c r="AF109" s="52"/>
      <c r="AG109" s="52"/>
      <c r="AH109" s="52"/>
      <c r="AI109" s="52"/>
    </row>
    <row r="110" spans="4:35">
      <c r="D110" s="51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1"/>
      <c r="AD110" s="52"/>
      <c r="AE110" s="52"/>
      <c r="AF110" s="52"/>
      <c r="AG110" s="52"/>
      <c r="AH110" s="52"/>
      <c r="AI110" s="52"/>
    </row>
    <row r="111" spans="4:35">
      <c r="D111" s="51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1"/>
      <c r="AD111" s="52"/>
      <c r="AE111" s="52"/>
      <c r="AF111" s="52"/>
      <c r="AG111" s="52"/>
      <c r="AH111" s="52"/>
      <c r="AI111" s="52"/>
    </row>
    <row r="112" spans="4:35">
      <c r="D112" s="51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1"/>
      <c r="AD112" s="52"/>
      <c r="AE112" s="52"/>
      <c r="AF112" s="52"/>
      <c r="AG112" s="52"/>
      <c r="AH112" s="52"/>
      <c r="AI112" s="52"/>
    </row>
    <row r="113" spans="4:35">
      <c r="D113" s="51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1"/>
      <c r="AD113" s="52"/>
      <c r="AE113" s="52"/>
      <c r="AF113" s="52"/>
      <c r="AG113" s="52"/>
      <c r="AH113" s="52"/>
      <c r="AI113" s="52"/>
    </row>
    <row r="114" spans="4:35">
      <c r="D114" s="51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1"/>
      <c r="AD114" s="52"/>
      <c r="AE114" s="52"/>
      <c r="AF114" s="52"/>
      <c r="AG114" s="52"/>
      <c r="AH114" s="52"/>
      <c r="AI114" s="52"/>
    </row>
    <row r="115" spans="4:35">
      <c r="D115" s="51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1"/>
      <c r="AD115" s="52"/>
      <c r="AE115" s="52"/>
      <c r="AF115" s="52"/>
      <c r="AG115" s="52"/>
      <c r="AH115" s="52"/>
      <c r="AI115" s="52"/>
    </row>
    <row r="116" spans="4:35">
      <c r="D116" s="51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1"/>
      <c r="AD116" s="52"/>
      <c r="AE116" s="52"/>
      <c r="AF116" s="52"/>
      <c r="AG116" s="52"/>
      <c r="AH116" s="52"/>
      <c r="AI116" s="52"/>
    </row>
    <row r="117" spans="4:35">
      <c r="D117" s="51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1"/>
      <c r="AD117" s="52"/>
      <c r="AE117" s="52"/>
      <c r="AF117" s="52"/>
      <c r="AG117" s="52"/>
      <c r="AH117" s="52"/>
      <c r="AI117" s="52"/>
    </row>
    <row r="118" spans="4:35">
      <c r="D118" s="51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1"/>
      <c r="AD118" s="52"/>
      <c r="AE118" s="52"/>
      <c r="AF118" s="52"/>
      <c r="AG118" s="52"/>
      <c r="AH118" s="52"/>
      <c r="AI118" s="52"/>
    </row>
    <row r="119" spans="4:35">
      <c r="D119" s="51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1"/>
      <c r="AD119" s="52"/>
      <c r="AE119" s="52"/>
      <c r="AF119" s="52"/>
      <c r="AG119" s="52"/>
      <c r="AH119" s="52"/>
      <c r="AI119" s="52"/>
    </row>
    <row r="120" spans="4:35">
      <c r="D120" s="51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1"/>
      <c r="AD120" s="52"/>
      <c r="AE120" s="52"/>
      <c r="AF120" s="52"/>
      <c r="AG120" s="52"/>
      <c r="AH120" s="52"/>
      <c r="AI120" s="52"/>
    </row>
    <row r="121" spans="4:35">
      <c r="D121" s="51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1"/>
      <c r="AD121" s="52"/>
      <c r="AE121" s="52"/>
      <c r="AF121" s="52"/>
      <c r="AG121" s="52"/>
      <c r="AH121" s="52"/>
      <c r="AI121" s="52"/>
    </row>
    <row r="122" spans="4:35">
      <c r="D122" s="51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1"/>
      <c r="AD122" s="52"/>
      <c r="AE122" s="52"/>
      <c r="AF122" s="52"/>
      <c r="AG122" s="52"/>
      <c r="AH122" s="52"/>
      <c r="AI122" s="52"/>
    </row>
    <row r="123" spans="4:35">
      <c r="D123" s="51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1"/>
      <c r="AD123" s="52"/>
      <c r="AE123" s="52"/>
      <c r="AF123" s="52"/>
      <c r="AG123" s="52"/>
      <c r="AH123" s="52"/>
      <c r="AI123" s="52"/>
    </row>
    <row r="124" spans="4:35">
      <c r="D124" s="51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1"/>
      <c r="AD124" s="52"/>
      <c r="AE124" s="52"/>
      <c r="AF124" s="52"/>
      <c r="AG124" s="52"/>
      <c r="AH124" s="52"/>
      <c r="AI124" s="52"/>
    </row>
    <row r="125" spans="4:35">
      <c r="D125" s="51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1"/>
      <c r="AD125" s="52"/>
      <c r="AE125" s="52"/>
      <c r="AF125" s="52"/>
      <c r="AG125" s="52"/>
      <c r="AH125" s="52"/>
      <c r="AI125" s="52"/>
    </row>
    <row r="126" spans="4:35">
      <c r="D126" s="51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1"/>
      <c r="AD126" s="52"/>
      <c r="AE126" s="52"/>
      <c r="AF126" s="52"/>
      <c r="AG126" s="52"/>
      <c r="AH126" s="52"/>
      <c r="AI126" s="52"/>
    </row>
    <row r="127" spans="4:35">
      <c r="D127" s="51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1"/>
      <c r="AD127" s="52"/>
      <c r="AE127" s="52"/>
      <c r="AF127" s="52"/>
      <c r="AG127" s="52"/>
      <c r="AH127" s="52"/>
      <c r="AI127" s="52"/>
    </row>
    <row r="128" spans="4:35">
      <c r="D128" s="51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1"/>
      <c r="AD128" s="52"/>
      <c r="AE128" s="52"/>
      <c r="AF128" s="52"/>
      <c r="AG128" s="52"/>
      <c r="AH128" s="52"/>
      <c r="AI128" s="52"/>
    </row>
    <row r="129" spans="4:35">
      <c r="D129" s="51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1"/>
      <c r="AD129" s="52"/>
      <c r="AE129" s="52"/>
      <c r="AF129" s="52"/>
      <c r="AG129" s="52"/>
      <c r="AH129" s="52"/>
      <c r="AI129" s="52"/>
    </row>
    <row r="130" spans="4:35">
      <c r="D130" s="51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1"/>
      <c r="AD130" s="52"/>
      <c r="AE130" s="52"/>
      <c r="AF130" s="52"/>
      <c r="AG130" s="52"/>
      <c r="AH130" s="52"/>
      <c r="AI130" s="52"/>
    </row>
    <row r="131" spans="4:35">
      <c r="D131" s="51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1"/>
      <c r="AD131" s="52"/>
      <c r="AE131" s="52"/>
      <c r="AF131" s="52"/>
      <c r="AG131" s="52"/>
      <c r="AH131" s="52"/>
      <c r="AI131" s="52"/>
    </row>
    <row r="132" spans="4:35">
      <c r="D132" s="51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1"/>
      <c r="AD132" s="52"/>
      <c r="AE132" s="52"/>
      <c r="AF132" s="52"/>
      <c r="AG132" s="52"/>
      <c r="AH132" s="52"/>
      <c r="AI132" s="52"/>
    </row>
    <row r="133" spans="4:35">
      <c r="D133" s="51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1"/>
      <c r="AD133" s="52"/>
      <c r="AE133" s="52"/>
      <c r="AF133" s="52"/>
      <c r="AG133" s="52"/>
      <c r="AH133" s="52"/>
      <c r="AI133" s="52"/>
    </row>
    <row r="134" spans="4:35">
      <c r="D134" s="51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1"/>
      <c r="AD134" s="52"/>
      <c r="AE134" s="52"/>
      <c r="AF134" s="52"/>
      <c r="AG134" s="52"/>
      <c r="AH134" s="52"/>
      <c r="AI134" s="52"/>
    </row>
    <row r="135" spans="4:35">
      <c r="D135" s="51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1"/>
      <c r="AD135" s="52"/>
      <c r="AE135" s="52"/>
      <c r="AF135" s="52"/>
      <c r="AG135" s="52"/>
      <c r="AH135" s="52"/>
      <c r="AI135" s="52"/>
    </row>
    <row r="136" spans="4:35">
      <c r="D136" s="51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1"/>
      <c r="AD136" s="52"/>
      <c r="AE136" s="52"/>
      <c r="AF136" s="52"/>
      <c r="AG136" s="52"/>
      <c r="AH136" s="52"/>
      <c r="AI136" s="52"/>
    </row>
    <row r="137" spans="4:35">
      <c r="D137" s="51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1"/>
      <c r="AD137" s="52"/>
      <c r="AE137" s="52"/>
      <c r="AF137" s="52"/>
      <c r="AG137" s="52"/>
      <c r="AH137" s="52"/>
      <c r="AI137" s="52"/>
    </row>
    <row r="138" spans="4:35">
      <c r="D138" s="51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1"/>
      <c r="AD138" s="52"/>
      <c r="AE138" s="52"/>
      <c r="AF138" s="52"/>
      <c r="AG138" s="52"/>
      <c r="AH138" s="52"/>
      <c r="AI138" s="52"/>
    </row>
    <row r="139" spans="4:35">
      <c r="D139" s="51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1"/>
      <c r="AD139" s="52"/>
      <c r="AE139" s="52"/>
      <c r="AF139" s="52"/>
      <c r="AG139" s="52"/>
      <c r="AH139" s="52"/>
      <c r="AI139" s="52"/>
    </row>
    <row r="140" spans="4:35">
      <c r="D140" s="51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1"/>
      <c r="AD140" s="52"/>
      <c r="AE140" s="52"/>
      <c r="AF140" s="52"/>
      <c r="AG140" s="52"/>
      <c r="AH140" s="52"/>
      <c r="AI140" s="52"/>
    </row>
    <row r="141" spans="4:35">
      <c r="D141" s="51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1"/>
      <c r="AD141" s="52"/>
      <c r="AE141" s="52"/>
      <c r="AF141" s="52"/>
      <c r="AG141" s="52"/>
      <c r="AH141" s="52"/>
      <c r="AI141" s="52"/>
    </row>
    <row r="142" spans="4:35">
      <c r="D142" s="51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1"/>
      <c r="AD142" s="52"/>
      <c r="AE142" s="52"/>
      <c r="AF142" s="52"/>
      <c r="AG142" s="52"/>
      <c r="AH142" s="52"/>
      <c r="AI142" s="52"/>
    </row>
    <row r="143" spans="4:35">
      <c r="D143" s="51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1"/>
      <c r="AD143" s="52"/>
      <c r="AE143" s="52"/>
      <c r="AF143" s="52"/>
      <c r="AG143" s="52"/>
      <c r="AH143" s="52"/>
      <c r="AI143" s="52"/>
    </row>
    <row r="144" spans="4:35">
      <c r="D144" s="51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1"/>
      <c r="AD144" s="52"/>
      <c r="AE144" s="52"/>
      <c r="AF144" s="52"/>
      <c r="AG144" s="52"/>
      <c r="AH144" s="52"/>
      <c r="AI144" s="52"/>
    </row>
    <row r="145" spans="4:35">
      <c r="D145" s="51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1"/>
      <c r="AD145" s="52"/>
      <c r="AE145" s="52"/>
      <c r="AF145" s="52"/>
      <c r="AG145" s="52"/>
      <c r="AH145" s="52"/>
      <c r="AI145" s="52"/>
    </row>
    <row r="146" spans="4:35">
      <c r="D146" s="51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1"/>
      <c r="AD146" s="52"/>
      <c r="AE146" s="52"/>
      <c r="AF146" s="52"/>
      <c r="AG146" s="52"/>
      <c r="AH146" s="52"/>
      <c r="AI146" s="52"/>
    </row>
    <row r="147" spans="4:35">
      <c r="D147" s="51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1"/>
      <c r="AD147" s="52"/>
      <c r="AE147" s="52"/>
      <c r="AF147" s="52"/>
      <c r="AG147" s="52"/>
      <c r="AH147" s="52"/>
      <c r="AI147" s="52"/>
    </row>
    <row r="148" spans="4:35">
      <c r="D148" s="51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1"/>
      <c r="AD148" s="52"/>
      <c r="AE148" s="52"/>
      <c r="AF148" s="52"/>
      <c r="AG148" s="52"/>
      <c r="AH148" s="52"/>
      <c r="AI148" s="52"/>
    </row>
    <row r="149" spans="4:35">
      <c r="D149" s="51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1"/>
      <c r="AD149" s="52"/>
      <c r="AE149" s="52"/>
      <c r="AF149" s="52"/>
      <c r="AG149" s="52"/>
      <c r="AH149" s="52"/>
      <c r="AI149" s="52"/>
    </row>
    <row r="150" spans="4:35">
      <c r="D150" s="51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1"/>
      <c r="AD150" s="52"/>
      <c r="AE150" s="52"/>
      <c r="AF150" s="52"/>
      <c r="AG150" s="52"/>
      <c r="AH150" s="52"/>
      <c r="AI150" s="52"/>
    </row>
    <row r="151" spans="4:35">
      <c r="D151" s="51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1"/>
      <c r="AD151" s="52"/>
      <c r="AE151" s="52"/>
      <c r="AF151" s="52"/>
      <c r="AG151" s="52"/>
      <c r="AH151" s="52"/>
      <c r="AI151" s="52"/>
    </row>
    <row r="152" spans="4:35">
      <c r="D152" s="51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1"/>
      <c r="AD152" s="52"/>
      <c r="AE152" s="52"/>
      <c r="AF152" s="52"/>
      <c r="AG152" s="52"/>
      <c r="AH152" s="52"/>
      <c r="AI152" s="52"/>
    </row>
    <row r="153" spans="4:35">
      <c r="D153" s="51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1"/>
      <c r="AD153" s="52"/>
      <c r="AE153" s="52"/>
      <c r="AF153" s="52"/>
      <c r="AG153" s="52"/>
      <c r="AH153" s="52"/>
      <c r="AI153" s="52"/>
    </row>
    <row r="154" spans="4:35">
      <c r="D154" s="51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1"/>
      <c r="AD154" s="52"/>
      <c r="AE154" s="52"/>
      <c r="AF154" s="52"/>
      <c r="AG154" s="52"/>
      <c r="AH154" s="52"/>
      <c r="AI154" s="52"/>
    </row>
    <row r="155" spans="4:35">
      <c r="D155" s="51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1"/>
      <c r="AD155" s="52"/>
      <c r="AE155" s="52"/>
      <c r="AF155" s="52"/>
      <c r="AG155" s="52"/>
      <c r="AH155" s="52"/>
      <c r="AI155" s="52"/>
    </row>
    <row r="156" spans="4:35">
      <c r="D156" s="51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1"/>
      <c r="AD156" s="52"/>
      <c r="AE156" s="52"/>
      <c r="AF156" s="52"/>
      <c r="AG156" s="52"/>
      <c r="AH156" s="52"/>
      <c r="AI156" s="52"/>
    </row>
    <row r="157" spans="4:35">
      <c r="D157" s="51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1"/>
      <c r="AD157" s="52"/>
      <c r="AE157" s="52"/>
      <c r="AF157" s="52"/>
      <c r="AG157" s="52"/>
      <c r="AH157" s="52"/>
      <c r="AI157" s="52"/>
    </row>
    <row r="158" spans="4:35">
      <c r="D158" s="51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1"/>
      <c r="AD158" s="52"/>
      <c r="AE158" s="52"/>
      <c r="AF158" s="52"/>
      <c r="AG158" s="52"/>
      <c r="AH158" s="52"/>
      <c r="AI158" s="52"/>
    </row>
    <row r="159" spans="4:35">
      <c r="D159" s="51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1"/>
      <c r="AD159" s="52"/>
      <c r="AE159" s="52"/>
      <c r="AF159" s="52"/>
      <c r="AG159" s="52"/>
      <c r="AH159" s="52"/>
      <c r="AI159" s="52"/>
    </row>
    <row r="160" spans="4:35">
      <c r="D160" s="51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1"/>
      <c r="AD160" s="52"/>
      <c r="AE160" s="52"/>
      <c r="AF160" s="52"/>
      <c r="AG160" s="52"/>
      <c r="AH160" s="52"/>
      <c r="AI160" s="52"/>
    </row>
    <row r="161" spans="4:35">
      <c r="D161" s="51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1"/>
      <c r="AD161" s="52"/>
      <c r="AE161" s="52"/>
      <c r="AF161" s="52"/>
      <c r="AG161" s="52"/>
      <c r="AH161" s="52"/>
      <c r="AI161" s="52"/>
    </row>
    <row r="162" spans="4:35">
      <c r="D162" s="51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1"/>
      <c r="AD162" s="52"/>
      <c r="AE162" s="52"/>
      <c r="AF162" s="52"/>
      <c r="AG162" s="52"/>
      <c r="AH162" s="52"/>
      <c r="AI162" s="52"/>
    </row>
    <row r="163" spans="4:35">
      <c r="D163" s="51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1"/>
      <c r="AD163" s="52"/>
      <c r="AE163" s="52"/>
      <c r="AF163" s="52"/>
      <c r="AG163" s="52"/>
      <c r="AH163" s="52"/>
      <c r="AI163" s="52"/>
    </row>
    <row r="164" spans="4:35">
      <c r="D164" s="51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1"/>
      <c r="AD164" s="52"/>
      <c r="AE164" s="52"/>
      <c r="AF164" s="52"/>
      <c r="AG164" s="52"/>
      <c r="AH164" s="52"/>
      <c r="AI164" s="52"/>
    </row>
    <row r="165" spans="4:35">
      <c r="D165" s="51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1"/>
      <c r="AD165" s="52"/>
      <c r="AE165" s="52"/>
      <c r="AF165" s="52"/>
      <c r="AG165" s="52"/>
      <c r="AH165" s="52"/>
      <c r="AI165" s="52"/>
    </row>
    <row r="166" spans="4:35">
      <c r="D166" s="51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1"/>
      <c r="AD166" s="52"/>
      <c r="AE166" s="52"/>
      <c r="AF166" s="52"/>
      <c r="AG166" s="52"/>
      <c r="AH166" s="52"/>
      <c r="AI166" s="52"/>
    </row>
    <row r="167" spans="4:35">
      <c r="D167" s="51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1"/>
      <c r="AD167" s="52"/>
      <c r="AE167" s="52"/>
      <c r="AF167" s="52"/>
      <c r="AG167" s="52"/>
      <c r="AH167" s="52"/>
      <c r="AI167" s="52"/>
    </row>
    <row r="168" spans="4:35">
      <c r="D168" s="51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1"/>
      <c r="AD168" s="52"/>
      <c r="AE168" s="52"/>
      <c r="AF168" s="52"/>
      <c r="AG168" s="52"/>
      <c r="AH168" s="52"/>
      <c r="AI168" s="52"/>
    </row>
    <row r="169" spans="4:35">
      <c r="D169" s="51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1"/>
      <c r="AD169" s="52"/>
      <c r="AE169" s="52"/>
      <c r="AF169" s="52"/>
      <c r="AG169" s="52"/>
      <c r="AH169" s="52"/>
      <c r="AI169" s="52"/>
    </row>
    <row r="170" spans="4:35">
      <c r="D170" s="51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1"/>
      <c r="AD170" s="52"/>
      <c r="AE170" s="52"/>
      <c r="AF170" s="52"/>
      <c r="AG170" s="52"/>
      <c r="AH170" s="52"/>
      <c r="AI170" s="52"/>
    </row>
    <row r="171" spans="4:35">
      <c r="D171" s="51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1"/>
      <c r="AD171" s="52"/>
      <c r="AE171" s="52"/>
      <c r="AF171" s="52"/>
      <c r="AG171" s="52"/>
      <c r="AH171" s="52"/>
      <c r="AI171" s="52"/>
    </row>
    <row r="172" spans="4:35">
      <c r="D172" s="51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1"/>
      <c r="AD172" s="52"/>
      <c r="AE172" s="52"/>
      <c r="AF172" s="52"/>
      <c r="AG172" s="52"/>
      <c r="AH172" s="52"/>
      <c r="AI172" s="52"/>
    </row>
    <row r="173" spans="4:35">
      <c r="D173" s="51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1"/>
      <c r="AD173" s="52"/>
      <c r="AE173" s="52"/>
      <c r="AF173" s="52"/>
      <c r="AG173" s="52"/>
      <c r="AH173" s="52"/>
      <c r="AI173" s="52"/>
    </row>
    <row r="174" spans="4:35">
      <c r="D174" s="51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1"/>
      <c r="AD174" s="52"/>
      <c r="AE174" s="52"/>
      <c r="AF174" s="52"/>
      <c r="AG174" s="52"/>
      <c r="AH174" s="52"/>
      <c r="AI174" s="52"/>
    </row>
    <row r="175" spans="4:35">
      <c r="D175" s="51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1"/>
      <c r="AD175" s="52"/>
      <c r="AE175" s="52"/>
      <c r="AF175" s="52"/>
      <c r="AG175" s="52"/>
      <c r="AH175" s="52"/>
      <c r="AI175" s="52"/>
    </row>
    <row r="176" spans="4:35">
      <c r="D176" s="51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1"/>
      <c r="AD176" s="52"/>
      <c r="AE176" s="52"/>
      <c r="AF176" s="52"/>
      <c r="AG176" s="52"/>
      <c r="AH176" s="52"/>
      <c r="AI176" s="52"/>
    </row>
    <row r="177" spans="4:35">
      <c r="D177" s="51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1"/>
      <c r="AD177" s="52"/>
      <c r="AE177" s="52"/>
      <c r="AF177" s="52"/>
      <c r="AG177" s="52"/>
      <c r="AH177" s="52"/>
      <c r="AI177" s="52"/>
    </row>
    <row r="178" spans="4:35">
      <c r="D178" s="51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1"/>
      <c r="AD178" s="52"/>
      <c r="AE178" s="52"/>
      <c r="AF178" s="52"/>
      <c r="AG178" s="52"/>
      <c r="AH178" s="52"/>
      <c r="AI178" s="52"/>
    </row>
    <row r="179" spans="4:35">
      <c r="D179" s="51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1"/>
      <c r="AD179" s="52"/>
      <c r="AE179" s="52"/>
      <c r="AF179" s="52"/>
      <c r="AG179" s="52"/>
      <c r="AH179" s="52"/>
      <c r="AI179" s="52"/>
    </row>
    <row r="180" spans="4:35">
      <c r="D180" s="51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1"/>
      <c r="AD180" s="52"/>
      <c r="AE180" s="52"/>
      <c r="AF180" s="52"/>
      <c r="AG180" s="52"/>
      <c r="AH180" s="52"/>
      <c r="AI180" s="52"/>
    </row>
    <row r="181" spans="4:35">
      <c r="D181" s="51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1"/>
      <c r="AD181" s="52"/>
      <c r="AE181" s="52"/>
      <c r="AF181" s="52"/>
      <c r="AG181" s="52"/>
      <c r="AH181" s="52"/>
      <c r="AI181" s="52"/>
    </row>
    <row r="182" spans="4:35">
      <c r="D182" s="51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1"/>
      <c r="AD182" s="52"/>
      <c r="AE182" s="52"/>
      <c r="AF182" s="52"/>
      <c r="AG182" s="52"/>
      <c r="AH182" s="52"/>
      <c r="AI182" s="52"/>
    </row>
    <row r="183" spans="4:35">
      <c r="D183" s="51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1"/>
      <c r="AD183" s="52"/>
      <c r="AE183" s="52"/>
      <c r="AF183" s="52"/>
      <c r="AG183" s="52"/>
      <c r="AH183" s="52"/>
      <c r="AI183" s="52"/>
    </row>
    <row r="184" spans="4:35">
      <c r="D184" s="51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  <c r="AC184" s="51"/>
      <c r="AD184" s="52"/>
      <c r="AE184" s="52"/>
      <c r="AF184" s="52"/>
      <c r="AG184" s="52"/>
      <c r="AH184" s="52"/>
      <c r="AI184" s="52"/>
    </row>
    <row r="185" spans="4:35">
      <c r="D185" s="51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1"/>
      <c r="AD185" s="52"/>
      <c r="AE185" s="52"/>
      <c r="AF185" s="52"/>
      <c r="AG185" s="52"/>
      <c r="AH185" s="52"/>
      <c r="AI185" s="52"/>
    </row>
    <row r="186" spans="4:35">
      <c r="D186" s="51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1"/>
      <c r="AD186" s="52"/>
      <c r="AE186" s="52"/>
      <c r="AF186" s="52"/>
      <c r="AG186" s="52"/>
      <c r="AH186" s="52"/>
      <c r="AI186" s="52"/>
    </row>
    <row r="187" spans="4:35">
      <c r="D187" s="51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1"/>
      <c r="AD187" s="52"/>
      <c r="AE187" s="52"/>
      <c r="AF187" s="52"/>
      <c r="AG187" s="52"/>
      <c r="AH187" s="52"/>
      <c r="AI187" s="52"/>
    </row>
    <row r="188" spans="4:35">
      <c r="D188" s="51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1"/>
      <c r="AD188" s="52"/>
      <c r="AE188" s="52"/>
      <c r="AF188" s="52"/>
      <c r="AG188" s="52"/>
      <c r="AH188" s="52"/>
      <c r="AI188" s="52"/>
    </row>
    <row r="189" spans="4:35">
      <c r="D189" s="51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1"/>
      <c r="AD189" s="52"/>
      <c r="AE189" s="52"/>
      <c r="AF189" s="52"/>
      <c r="AG189" s="52"/>
      <c r="AH189" s="52"/>
      <c r="AI189" s="52"/>
    </row>
    <row r="190" spans="4:35">
      <c r="D190" s="51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1"/>
      <c r="AD190" s="52"/>
      <c r="AE190" s="52"/>
      <c r="AF190" s="52"/>
      <c r="AG190" s="52"/>
      <c r="AH190" s="52"/>
      <c r="AI190" s="52"/>
    </row>
    <row r="191" spans="4:35">
      <c r="D191" s="51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1"/>
      <c r="AD191" s="52"/>
      <c r="AE191" s="52"/>
      <c r="AF191" s="52"/>
      <c r="AG191" s="52"/>
      <c r="AH191" s="52"/>
      <c r="AI191" s="52"/>
    </row>
    <row r="192" spans="4:35">
      <c r="D192" s="51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1"/>
      <c r="AD192" s="52"/>
      <c r="AE192" s="52"/>
      <c r="AF192" s="52"/>
      <c r="AG192" s="52"/>
      <c r="AH192" s="52"/>
      <c r="AI192" s="52"/>
    </row>
    <row r="193" spans="4:35">
      <c r="D193" s="51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1"/>
      <c r="AD193" s="52"/>
      <c r="AE193" s="52"/>
      <c r="AF193" s="52"/>
      <c r="AG193" s="52"/>
      <c r="AH193" s="52"/>
      <c r="AI193" s="52"/>
    </row>
    <row r="194" spans="4:35">
      <c r="D194" s="51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1"/>
      <c r="AD194" s="52"/>
      <c r="AE194" s="52"/>
      <c r="AF194" s="52"/>
      <c r="AG194" s="52"/>
      <c r="AH194" s="52"/>
      <c r="AI194" s="52"/>
    </row>
    <row r="195" spans="4:35">
      <c r="D195" s="51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1"/>
      <c r="AD195" s="52"/>
      <c r="AE195" s="52"/>
      <c r="AF195" s="52"/>
      <c r="AG195" s="52"/>
      <c r="AH195" s="52"/>
      <c r="AI195" s="52"/>
    </row>
    <row r="196" spans="4:35">
      <c r="D196" s="51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1"/>
      <c r="AD196" s="52"/>
      <c r="AE196" s="52"/>
      <c r="AF196" s="52"/>
      <c r="AG196" s="52"/>
      <c r="AH196" s="52"/>
      <c r="AI196" s="52"/>
    </row>
    <row r="197" spans="4:35">
      <c r="D197" s="51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1"/>
      <c r="AD197" s="52"/>
      <c r="AE197" s="52"/>
      <c r="AF197" s="52"/>
      <c r="AG197" s="52"/>
      <c r="AH197" s="52"/>
      <c r="AI197" s="52"/>
    </row>
    <row r="198" spans="4:35">
      <c r="D198" s="51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1"/>
      <c r="AD198" s="52"/>
      <c r="AE198" s="52"/>
      <c r="AF198" s="52"/>
      <c r="AG198" s="52"/>
      <c r="AH198" s="52"/>
      <c r="AI198" s="52"/>
    </row>
    <row r="199" spans="4:35">
      <c r="D199" s="51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1"/>
      <c r="AD199" s="52"/>
      <c r="AE199" s="52"/>
      <c r="AF199" s="52"/>
      <c r="AG199" s="52"/>
      <c r="AH199" s="52"/>
      <c r="AI199" s="52"/>
    </row>
    <row r="200" spans="4:35">
      <c r="D200" s="51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1"/>
      <c r="AD200" s="52"/>
      <c r="AE200" s="52"/>
      <c r="AF200" s="52"/>
      <c r="AG200" s="52"/>
      <c r="AH200" s="52"/>
      <c r="AI200" s="52"/>
    </row>
    <row r="201" spans="4:35">
      <c r="D201" s="51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1"/>
      <c r="AD201" s="52"/>
      <c r="AE201" s="52"/>
      <c r="AF201" s="52"/>
      <c r="AG201" s="52"/>
      <c r="AH201" s="52"/>
      <c r="AI201" s="52"/>
    </row>
    <row r="202" spans="4:35">
      <c r="D202" s="51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1"/>
      <c r="AD202" s="52"/>
      <c r="AE202" s="52"/>
      <c r="AF202" s="52"/>
      <c r="AG202" s="52"/>
      <c r="AH202" s="52"/>
      <c r="AI202" s="52"/>
    </row>
    <row r="203" spans="4:35">
      <c r="D203" s="51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1"/>
      <c r="AD203" s="52"/>
      <c r="AE203" s="52"/>
      <c r="AF203" s="52"/>
      <c r="AG203" s="52"/>
      <c r="AH203" s="52"/>
      <c r="AI203" s="52"/>
    </row>
    <row r="204" spans="4:35">
      <c r="D204" s="51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1"/>
      <c r="AD204" s="52"/>
      <c r="AE204" s="52"/>
      <c r="AF204" s="52"/>
      <c r="AG204" s="52"/>
      <c r="AH204" s="52"/>
      <c r="AI204" s="52"/>
    </row>
    <row r="205" spans="4:35">
      <c r="D205" s="51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1"/>
      <c r="AD205" s="52"/>
      <c r="AE205" s="52"/>
      <c r="AF205" s="52"/>
      <c r="AG205" s="52"/>
      <c r="AH205" s="52"/>
      <c r="AI205" s="52"/>
    </row>
    <row r="206" spans="4:35">
      <c r="D206" s="51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1"/>
      <c r="AD206" s="52"/>
      <c r="AE206" s="52"/>
      <c r="AF206" s="52"/>
      <c r="AG206" s="52"/>
      <c r="AH206" s="52"/>
      <c r="AI206" s="52"/>
    </row>
    <row r="207" spans="4:35">
      <c r="D207" s="51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1"/>
      <c r="AD207" s="52"/>
      <c r="AE207" s="52"/>
      <c r="AF207" s="52"/>
      <c r="AG207" s="52"/>
      <c r="AH207" s="52"/>
      <c r="AI207" s="52"/>
    </row>
    <row r="208" spans="4:35">
      <c r="D208" s="51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1"/>
      <c r="AD208" s="52"/>
      <c r="AE208" s="52"/>
      <c r="AF208" s="52"/>
      <c r="AG208" s="52"/>
      <c r="AH208" s="52"/>
      <c r="AI208" s="52"/>
    </row>
    <row r="209" spans="4:35">
      <c r="D209" s="51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1"/>
      <c r="AD209" s="52"/>
      <c r="AE209" s="52"/>
      <c r="AF209" s="52"/>
      <c r="AG209" s="52"/>
      <c r="AH209" s="52"/>
      <c r="AI209" s="52"/>
    </row>
    <row r="210" spans="4:35">
      <c r="D210" s="51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1"/>
      <c r="AD210" s="52"/>
      <c r="AE210" s="52"/>
      <c r="AF210" s="52"/>
      <c r="AG210" s="52"/>
      <c r="AH210" s="52"/>
      <c r="AI210" s="52"/>
    </row>
    <row r="211" spans="4:35">
      <c r="D211" s="51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1"/>
      <c r="AD211" s="52"/>
      <c r="AE211" s="52"/>
      <c r="AF211" s="52"/>
      <c r="AG211" s="52"/>
      <c r="AH211" s="52"/>
      <c r="AI211" s="52"/>
    </row>
    <row r="212" spans="4:35">
      <c r="D212" s="51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1"/>
      <c r="AD212" s="52"/>
      <c r="AE212" s="52"/>
      <c r="AF212" s="52"/>
      <c r="AG212" s="52"/>
      <c r="AH212" s="52"/>
      <c r="AI212" s="52"/>
    </row>
    <row r="213" spans="4:35">
      <c r="D213" s="51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51"/>
      <c r="AD213" s="52"/>
      <c r="AE213" s="52"/>
      <c r="AF213" s="52"/>
      <c r="AG213" s="52"/>
      <c r="AH213" s="52"/>
      <c r="AI213" s="52"/>
    </row>
    <row r="214" spans="4:35">
      <c r="D214" s="51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51"/>
      <c r="AD214" s="52"/>
      <c r="AE214" s="52"/>
      <c r="AF214" s="52"/>
      <c r="AG214" s="52"/>
      <c r="AH214" s="52"/>
      <c r="AI214" s="52"/>
    </row>
    <row r="215" spans="4:35">
      <c r="D215" s="51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1"/>
      <c r="AD215" s="52"/>
      <c r="AE215" s="52"/>
      <c r="AF215" s="52"/>
      <c r="AG215" s="52"/>
      <c r="AH215" s="52"/>
      <c r="AI215" s="52"/>
    </row>
    <row r="216" spans="4:35">
      <c r="D216" s="51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1"/>
      <c r="AD216" s="52"/>
      <c r="AE216" s="52"/>
      <c r="AF216" s="52"/>
      <c r="AG216" s="52"/>
      <c r="AH216" s="52"/>
      <c r="AI216" s="52"/>
    </row>
    <row r="217" spans="4:35">
      <c r="D217" s="51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1"/>
      <c r="AD217" s="52"/>
      <c r="AE217" s="52"/>
      <c r="AF217" s="52"/>
      <c r="AG217" s="52"/>
      <c r="AH217" s="52"/>
      <c r="AI217" s="52"/>
    </row>
    <row r="218" spans="4:35">
      <c r="D218" s="51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1"/>
      <c r="AD218" s="52"/>
      <c r="AE218" s="52"/>
      <c r="AF218" s="52"/>
      <c r="AG218" s="52"/>
      <c r="AH218" s="52"/>
      <c r="AI218" s="52"/>
    </row>
    <row r="219" spans="4:35">
      <c r="D219" s="51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1"/>
      <c r="AD219" s="52"/>
      <c r="AE219" s="52"/>
      <c r="AF219" s="52"/>
      <c r="AG219" s="52"/>
      <c r="AH219" s="52"/>
      <c r="AI219" s="52"/>
    </row>
    <row r="220" spans="4:35">
      <c r="D220" s="51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1"/>
      <c r="AD220" s="52"/>
      <c r="AE220" s="52"/>
      <c r="AF220" s="52"/>
      <c r="AG220" s="52"/>
      <c r="AH220" s="52"/>
      <c r="AI220" s="52"/>
    </row>
    <row r="221" spans="4:35">
      <c r="D221" s="51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1"/>
      <c r="AD221" s="52"/>
      <c r="AE221" s="52"/>
      <c r="AF221" s="52"/>
      <c r="AG221" s="52"/>
      <c r="AH221" s="52"/>
      <c r="AI221" s="52"/>
    </row>
    <row r="222" spans="4:35">
      <c r="D222" s="51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  <c r="AC222" s="51"/>
      <c r="AD222" s="52"/>
      <c r="AE222" s="52"/>
      <c r="AF222" s="52"/>
      <c r="AG222" s="52"/>
      <c r="AH222" s="52"/>
      <c r="AI222" s="52"/>
    </row>
    <row r="223" spans="4:35">
      <c r="D223" s="51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  <c r="AC223" s="51"/>
      <c r="AD223" s="52"/>
      <c r="AE223" s="52"/>
      <c r="AF223" s="52"/>
      <c r="AG223" s="52"/>
      <c r="AH223" s="52"/>
      <c r="AI223" s="52"/>
    </row>
    <row r="224" spans="4:35">
      <c r="D224" s="51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1"/>
      <c r="AD224" s="52"/>
      <c r="AE224" s="52"/>
      <c r="AF224" s="52"/>
      <c r="AG224" s="52"/>
      <c r="AH224" s="52"/>
      <c r="AI224" s="52"/>
    </row>
    <row r="225" spans="4:35">
      <c r="D225" s="51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  <c r="AC225" s="51"/>
      <c r="AD225" s="52"/>
      <c r="AE225" s="52"/>
      <c r="AF225" s="52"/>
      <c r="AG225" s="52"/>
      <c r="AH225" s="52"/>
      <c r="AI225" s="52"/>
    </row>
    <row r="226" spans="4:35">
      <c r="D226" s="51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  <c r="AC226" s="51"/>
      <c r="AD226" s="52"/>
      <c r="AE226" s="52"/>
      <c r="AF226" s="52"/>
      <c r="AG226" s="52"/>
      <c r="AH226" s="52"/>
      <c r="AI226" s="52"/>
    </row>
    <row r="227" spans="4:35">
      <c r="D227" s="51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  <c r="AC227" s="51"/>
      <c r="AD227" s="52"/>
      <c r="AE227" s="52"/>
      <c r="AF227" s="52"/>
      <c r="AG227" s="52"/>
      <c r="AH227" s="52"/>
      <c r="AI227" s="52"/>
    </row>
    <row r="228" spans="4:35">
      <c r="D228" s="51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  <c r="AC228" s="51"/>
      <c r="AD228" s="52"/>
      <c r="AE228" s="52"/>
      <c r="AF228" s="52"/>
      <c r="AG228" s="52"/>
      <c r="AH228" s="52"/>
      <c r="AI228" s="52"/>
    </row>
    <row r="229" spans="4:35">
      <c r="D229" s="51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1"/>
      <c r="AD229" s="52"/>
      <c r="AE229" s="52"/>
      <c r="AF229" s="52"/>
      <c r="AG229" s="52"/>
      <c r="AH229" s="52"/>
      <c r="AI229" s="52"/>
    </row>
    <row r="230" spans="4:35">
      <c r="D230" s="51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1"/>
      <c r="AD230" s="52"/>
      <c r="AE230" s="52"/>
      <c r="AF230" s="52"/>
      <c r="AG230" s="52"/>
      <c r="AH230" s="52"/>
      <c r="AI230" s="52"/>
    </row>
    <row r="231" spans="4:35">
      <c r="D231" s="51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1"/>
      <c r="AD231" s="52"/>
      <c r="AE231" s="52"/>
      <c r="AF231" s="52"/>
      <c r="AG231" s="52"/>
      <c r="AH231" s="52"/>
      <c r="AI231" s="52"/>
    </row>
    <row r="232" spans="4:35">
      <c r="D232" s="51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1"/>
      <c r="AD232" s="52"/>
      <c r="AE232" s="52"/>
      <c r="AF232" s="52"/>
      <c r="AG232" s="52"/>
      <c r="AH232" s="52"/>
      <c r="AI232" s="52"/>
    </row>
    <row r="233" spans="4:35">
      <c r="D233" s="51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1"/>
      <c r="AD233" s="52"/>
      <c r="AE233" s="52"/>
      <c r="AF233" s="52"/>
      <c r="AG233" s="52"/>
      <c r="AH233" s="52"/>
      <c r="AI233" s="52"/>
    </row>
    <row r="234" spans="4:35">
      <c r="D234" s="51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1"/>
      <c r="AD234" s="52"/>
      <c r="AE234" s="52"/>
      <c r="AF234" s="52"/>
      <c r="AG234" s="52"/>
      <c r="AH234" s="52"/>
      <c r="AI234" s="52"/>
    </row>
    <row r="235" spans="4:35">
      <c r="D235" s="51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1"/>
      <c r="AD235" s="52"/>
      <c r="AE235" s="52"/>
      <c r="AF235" s="52"/>
      <c r="AG235" s="52"/>
      <c r="AH235" s="52"/>
      <c r="AI235" s="52"/>
    </row>
    <row r="236" spans="4:35">
      <c r="D236" s="51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  <c r="AC236" s="51"/>
      <c r="AD236" s="52"/>
      <c r="AE236" s="52"/>
      <c r="AF236" s="52"/>
      <c r="AG236" s="52"/>
      <c r="AH236" s="52"/>
      <c r="AI236" s="52"/>
    </row>
    <row r="237" spans="4:35">
      <c r="D237" s="51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1"/>
      <c r="AD237" s="52"/>
      <c r="AE237" s="52"/>
      <c r="AF237" s="52"/>
      <c r="AG237" s="52"/>
      <c r="AH237" s="52"/>
      <c r="AI237" s="52"/>
    </row>
    <row r="238" spans="4:35">
      <c r="D238" s="51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1"/>
      <c r="AD238" s="52"/>
      <c r="AE238" s="52"/>
      <c r="AF238" s="52"/>
      <c r="AG238" s="52"/>
      <c r="AH238" s="52"/>
      <c r="AI238" s="52"/>
    </row>
    <row r="239" spans="4:35">
      <c r="D239" s="51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  <c r="AC239" s="51"/>
      <c r="AD239" s="52"/>
      <c r="AE239" s="52"/>
      <c r="AF239" s="52"/>
      <c r="AG239" s="52"/>
      <c r="AH239" s="52"/>
      <c r="AI239" s="52"/>
    </row>
    <row r="240" spans="4:35">
      <c r="D240" s="51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  <c r="AC240" s="51"/>
      <c r="AD240" s="52"/>
      <c r="AE240" s="52"/>
      <c r="AF240" s="52"/>
      <c r="AG240" s="52"/>
      <c r="AH240" s="52"/>
      <c r="AI240" s="52"/>
    </row>
    <row r="241" spans="4:35">
      <c r="D241" s="51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  <c r="AC241" s="51"/>
      <c r="AD241" s="52"/>
      <c r="AE241" s="52"/>
      <c r="AF241" s="52"/>
      <c r="AG241" s="52"/>
      <c r="AH241" s="52"/>
      <c r="AI241" s="52"/>
    </row>
    <row r="242" spans="4:35">
      <c r="D242" s="51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  <c r="AC242" s="51"/>
      <c r="AD242" s="52"/>
      <c r="AE242" s="52"/>
      <c r="AF242" s="52"/>
      <c r="AG242" s="52"/>
      <c r="AH242" s="52"/>
      <c r="AI242" s="52"/>
    </row>
    <row r="243" spans="4:35">
      <c r="D243" s="51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  <c r="AC243" s="51"/>
      <c r="AD243" s="52"/>
      <c r="AE243" s="52"/>
      <c r="AF243" s="52"/>
      <c r="AG243" s="52"/>
      <c r="AH243" s="52"/>
      <c r="AI243" s="52"/>
    </row>
    <row r="244" spans="4:35">
      <c r="D244" s="51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  <c r="AC244" s="51"/>
      <c r="AD244" s="52"/>
      <c r="AE244" s="52"/>
      <c r="AF244" s="52"/>
      <c r="AG244" s="52"/>
      <c r="AH244" s="52"/>
      <c r="AI244" s="52"/>
    </row>
    <row r="245" spans="4:35">
      <c r="D245" s="51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  <c r="AC245" s="51"/>
      <c r="AD245" s="52"/>
      <c r="AE245" s="52"/>
      <c r="AF245" s="52"/>
      <c r="AG245" s="52"/>
      <c r="AH245" s="52"/>
      <c r="AI245" s="52"/>
    </row>
    <row r="246" spans="4:35">
      <c r="D246" s="51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  <c r="AC246" s="51"/>
      <c r="AD246" s="52"/>
      <c r="AE246" s="52"/>
      <c r="AF246" s="52"/>
      <c r="AG246" s="52"/>
      <c r="AH246" s="52"/>
      <c r="AI246" s="52"/>
    </row>
    <row r="247" spans="4:35">
      <c r="D247" s="51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  <c r="AC247" s="51"/>
      <c r="AD247" s="52"/>
      <c r="AE247" s="52"/>
      <c r="AF247" s="52"/>
      <c r="AG247" s="52"/>
      <c r="AH247" s="52"/>
      <c r="AI247" s="52"/>
    </row>
    <row r="248" spans="4:35">
      <c r="D248" s="51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  <c r="AC248" s="51"/>
      <c r="AD248" s="52"/>
      <c r="AE248" s="52"/>
      <c r="AF248" s="52"/>
      <c r="AG248" s="52"/>
      <c r="AH248" s="52"/>
      <c r="AI248" s="52"/>
    </row>
    <row r="249" spans="4:35">
      <c r="D249" s="51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  <c r="AC249" s="51"/>
      <c r="AD249" s="52"/>
      <c r="AE249" s="52"/>
      <c r="AF249" s="52"/>
      <c r="AG249" s="52"/>
      <c r="AH249" s="52"/>
      <c r="AI249" s="52"/>
    </row>
    <row r="250" spans="4:35">
      <c r="D250" s="51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  <c r="AC250" s="51"/>
      <c r="AD250" s="52"/>
      <c r="AE250" s="52"/>
      <c r="AF250" s="52"/>
      <c r="AG250" s="52"/>
      <c r="AH250" s="52"/>
      <c r="AI250" s="52"/>
    </row>
    <row r="251" spans="4:35">
      <c r="D251" s="51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  <c r="AC251" s="51"/>
      <c r="AD251" s="52"/>
      <c r="AE251" s="52"/>
      <c r="AF251" s="52"/>
      <c r="AG251" s="52"/>
      <c r="AH251" s="52"/>
      <c r="AI251" s="52"/>
    </row>
    <row r="252" spans="4:35">
      <c r="D252" s="51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  <c r="AC252" s="51"/>
      <c r="AD252" s="52"/>
      <c r="AE252" s="52"/>
      <c r="AF252" s="52"/>
      <c r="AG252" s="52"/>
      <c r="AH252" s="52"/>
      <c r="AI252" s="52"/>
    </row>
    <row r="253" spans="4:35">
      <c r="D253" s="51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  <c r="AC253" s="51"/>
      <c r="AD253" s="52"/>
      <c r="AE253" s="52"/>
      <c r="AF253" s="52"/>
      <c r="AG253" s="52"/>
      <c r="AH253" s="52"/>
      <c r="AI253" s="52"/>
    </row>
    <row r="254" spans="4:35">
      <c r="D254" s="51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  <c r="AC254" s="51"/>
      <c r="AD254" s="52"/>
      <c r="AE254" s="52"/>
      <c r="AF254" s="52"/>
      <c r="AG254" s="52"/>
      <c r="AH254" s="52"/>
      <c r="AI254" s="52"/>
    </row>
    <row r="255" spans="4:35">
      <c r="D255" s="51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  <c r="AC255" s="51"/>
      <c r="AD255" s="52"/>
      <c r="AE255" s="52"/>
      <c r="AF255" s="52"/>
      <c r="AG255" s="52"/>
      <c r="AH255" s="52"/>
      <c r="AI255" s="52"/>
    </row>
    <row r="256" spans="4:35">
      <c r="D256" s="51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  <c r="AC256" s="51"/>
      <c r="AD256" s="52"/>
      <c r="AE256" s="52"/>
      <c r="AF256" s="52"/>
      <c r="AG256" s="52"/>
      <c r="AH256" s="52"/>
      <c r="AI256" s="52"/>
    </row>
    <row r="257" spans="4:35">
      <c r="D257" s="51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1"/>
      <c r="AD257" s="52"/>
      <c r="AE257" s="52"/>
      <c r="AF257" s="52"/>
      <c r="AG257" s="52"/>
      <c r="AH257" s="52"/>
      <c r="AI257" s="52"/>
    </row>
    <row r="258" spans="4:35">
      <c r="D258" s="51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1"/>
      <c r="AD258" s="52"/>
      <c r="AE258" s="52"/>
      <c r="AF258" s="52"/>
      <c r="AG258" s="52"/>
      <c r="AH258" s="52"/>
      <c r="AI258" s="52"/>
    </row>
    <row r="259" spans="4:35">
      <c r="D259" s="51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1"/>
      <c r="AD259" s="52"/>
      <c r="AE259" s="52"/>
      <c r="AF259" s="52"/>
      <c r="AG259" s="52"/>
      <c r="AH259" s="52"/>
      <c r="AI259" s="52"/>
    </row>
    <row r="260" spans="4:35">
      <c r="D260" s="51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1"/>
      <c r="AD260" s="52"/>
      <c r="AE260" s="52"/>
      <c r="AF260" s="52"/>
      <c r="AG260" s="52"/>
      <c r="AH260" s="52"/>
      <c r="AI260" s="52"/>
    </row>
    <row r="261" spans="4:35">
      <c r="D261" s="51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1"/>
      <c r="AD261" s="52"/>
      <c r="AE261" s="52"/>
      <c r="AF261" s="52"/>
      <c r="AG261" s="52"/>
      <c r="AH261" s="52"/>
      <c r="AI261" s="52"/>
    </row>
    <row r="262" spans="4:35">
      <c r="D262" s="51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1"/>
      <c r="AD262" s="52"/>
      <c r="AE262" s="52"/>
      <c r="AF262" s="52"/>
      <c r="AG262" s="52"/>
      <c r="AH262" s="52"/>
      <c r="AI262" s="52"/>
    </row>
    <row r="263" spans="4:35">
      <c r="D263" s="51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1"/>
      <c r="AD263" s="52"/>
      <c r="AE263" s="52"/>
      <c r="AF263" s="52"/>
      <c r="AG263" s="52"/>
      <c r="AH263" s="52"/>
      <c r="AI263" s="52"/>
    </row>
    <row r="264" spans="4:35">
      <c r="D264" s="51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1"/>
      <c r="AD264" s="52"/>
      <c r="AE264" s="52"/>
      <c r="AF264" s="52"/>
      <c r="AG264" s="52"/>
      <c r="AH264" s="52"/>
      <c r="AI264" s="52"/>
    </row>
    <row r="265" spans="4:35">
      <c r="D265" s="51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1"/>
      <c r="AD265" s="52"/>
      <c r="AE265" s="52"/>
      <c r="AF265" s="52"/>
      <c r="AG265" s="52"/>
      <c r="AH265" s="52"/>
      <c r="AI265" s="52"/>
    </row>
    <row r="266" spans="4:35">
      <c r="D266" s="51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1"/>
      <c r="AD266" s="52"/>
      <c r="AE266" s="52"/>
      <c r="AF266" s="52"/>
      <c r="AG266" s="52"/>
      <c r="AH266" s="52"/>
      <c r="AI266" s="52"/>
    </row>
    <row r="267" spans="4:35">
      <c r="D267" s="51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1"/>
      <c r="AD267" s="52"/>
      <c r="AE267" s="52"/>
      <c r="AF267" s="52"/>
      <c r="AG267" s="52"/>
      <c r="AH267" s="52"/>
      <c r="AI267" s="52"/>
    </row>
    <row r="268" spans="4:35">
      <c r="D268" s="51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1"/>
      <c r="AD268" s="52"/>
      <c r="AE268" s="52"/>
      <c r="AF268" s="52"/>
      <c r="AG268" s="52"/>
      <c r="AH268" s="52"/>
      <c r="AI268" s="52"/>
    </row>
    <row r="269" spans="4:35">
      <c r="D269" s="51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1"/>
      <c r="AD269" s="52"/>
      <c r="AE269" s="52"/>
      <c r="AF269" s="52"/>
      <c r="AG269" s="52"/>
      <c r="AH269" s="52"/>
      <c r="AI269" s="52"/>
    </row>
    <row r="270" spans="4:35">
      <c r="D270" s="51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1"/>
      <c r="AD270" s="52"/>
      <c r="AE270" s="52"/>
      <c r="AF270" s="52"/>
      <c r="AG270" s="52"/>
      <c r="AH270" s="52"/>
      <c r="AI270" s="52"/>
    </row>
    <row r="271" spans="4:35">
      <c r="D271" s="51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1"/>
      <c r="AD271" s="52"/>
      <c r="AE271" s="52"/>
      <c r="AF271" s="52"/>
      <c r="AG271" s="52"/>
      <c r="AH271" s="52"/>
      <c r="AI271" s="52"/>
    </row>
    <row r="272" spans="4:35">
      <c r="D272" s="51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1"/>
      <c r="AD272" s="52"/>
      <c r="AE272" s="52"/>
      <c r="AF272" s="52"/>
      <c r="AG272" s="52"/>
      <c r="AH272" s="52"/>
      <c r="AI272" s="52"/>
    </row>
    <row r="273" spans="4:35">
      <c r="D273" s="51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1"/>
      <c r="AD273" s="52"/>
      <c r="AE273" s="52"/>
      <c r="AF273" s="52"/>
      <c r="AG273" s="52"/>
      <c r="AH273" s="52"/>
      <c r="AI273" s="52"/>
    </row>
    <row r="274" spans="4:35">
      <c r="D274" s="51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1"/>
      <c r="AD274" s="52"/>
      <c r="AE274" s="52"/>
      <c r="AF274" s="52"/>
      <c r="AG274" s="52"/>
      <c r="AH274" s="52"/>
      <c r="AI274" s="52"/>
    </row>
    <row r="275" spans="4:35">
      <c r="D275" s="51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1"/>
      <c r="AD275" s="52"/>
      <c r="AE275" s="52"/>
      <c r="AF275" s="52"/>
      <c r="AG275" s="52"/>
      <c r="AH275" s="52"/>
      <c r="AI275" s="52"/>
    </row>
    <row r="276" spans="4:35">
      <c r="D276" s="51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1"/>
      <c r="AD276" s="52"/>
      <c r="AE276" s="52"/>
      <c r="AF276" s="52"/>
      <c r="AG276" s="52"/>
      <c r="AH276" s="52"/>
      <c r="AI276" s="52"/>
    </row>
    <row r="277" spans="4:35">
      <c r="D277" s="51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1"/>
      <c r="AD277" s="52"/>
      <c r="AE277" s="52"/>
      <c r="AF277" s="52"/>
      <c r="AG277" s="52"/>
      <c r="AH277" s="52"/>
      <c r="AI277" s="52"/>
    </row>
    <row r="278" spans="4:35">
      <c r="D278" s="51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1"/>
      <c r="AD278" s="52"/>
      <c r="AE278" s="52"/>
      <c r="AF278" s="52"/>
      <c r="AG278" s="52"/>
      <c r="AH278" s="52"/>
      <c r="AI278" s="52"/>
    </row>
    <row r="279" spans="4:35">
      <c r="D279" s="51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1"/>
      <c r="AD279" s="52"/>
      <c r="AE279" s="52"/>
      <c r="AF279" s="52"/>
      <c r="AG279" s="52"/>
      <c r="AH279" s="52"/>
      <c r="AI279" s="52"/>
    </row>
    <row r="280" spans="4:35">
      <c r="D280" s="51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1"/>
      <c r="AD280" s="52"/>
      <c r="AE280" s="52"/>
      <c r="AF280" s="52"/>
      <c r="AG280" s="52"/>
      <c r="AH280" s="52"/>
      <c r="AI280" s="52"/>
    </row>
    <row r="281" spans="4:35">
      <c r="D281" s="51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1"/>
      <c r="AD281" s="52"/>
      <c r="AE281" s="52"/>
      <c r="AF281" s="52"/>
      <c r="AG281" s="52"/>
      <c r="AH281" s="52"/>
      <c r="AI281" s="52"/>
    </row>
    <row r="282" spans="4:35">
      <c r="D282" s="51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  <c r="AC282" s="51"/>
      <c r="AD282" s="52"/>
      <c r="AE282" s="52"/>
      <c r="AF282" s="52"/>
      <c r="AG282" s="52"/>
      <c r="AH282" s="52"/>
      <c r="AI282" s="52"/>
    </row>
    <row r="283" spans="4:35">
      <c r="D283" s="51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  <c r="AC283" s="51"/>
      <c r="AD283" s="52"/>
      <c r="AE283" s="52"/>
      <c r="AF283" s="52"/>
      <c r="AG283" s="52"/>
      <c r="AH283" s="52"/>
      <c r="AI283" s="52"/>
    </row>
    <row r="284" spans="4:35">
      <c r="D284" s="51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  <c r="AC284" s="51"/>
      <c r="AD284" s="52"/>
      <c r="AE284" s="52"/>
      <c r="AF284" s="52"/>
      <c r="AG284" s="52"/>
      <c r="AH284" s="52"/>
      <c r="AI284" s="52"/>
    </row>
    <row r="285" spans="4:35">
      <c r="D285" s="51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  <c r="AC285" s="51"/>
      <c r="AD285" s="52"/>
      <c r="AE285" s="52"/>
      <c r="AF285" s="52"/>
      <c r="AG285" s="52"/>
      <c r="AH285" s="52"/>
      <c r="AI285" s="52"/>
    </row>
    <row r="286" spans="4:35">
      <c r="D286" s="51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  <c r="AC286" s="51"/>
      <c r="AD286" s="52"/>
      <c r="AE286" s="52"/>
      <c r="AF286" s="52"/>
      <c r="AG286" s="52"/>
      <c r="AH286" s="52"/>
      <c r="AI286" s="52"/>
    </row>
    <row r="287" spans="4:35">
      <c r="D287" s="51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  <c r="AC287" s="51"/>
      <c r="AD287" s="52"/>
      <c r="AE287" s="52"/>
      <c r="AF287" s="52"/>
      <c r="AG287" s="52"/>
      <c r="AH287" s="52"/>
      <c r="AI287" s="52"/>
    </row>
    <row r="288" spans="4:35">
      <c r="D288" s="51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  <c r="AC288" s="51"/>
      <c r="AD288" s="52"/>
      <c r="AE288" s="52"/>
      <c r="AF288" s="52"/>
      <c r="AG288" s="52"/>
      <c r="AH288" s="52"/>
      <c r="AI288" s="52"/>
    </row>
    <row r="289" spans="4:35">
      <c r="D289" s="51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  <c r="AC289" s="51"/>
      <c r="AD289" s="52"/>
      <c r="AE289" s="52"/>
      <c r="AF289" s="52"/>
      <c r="AG289" s="52"/>
      <c r="AH289" s="52"/>
      <c r="AI289" s="52"/>
    </row>
    <row r="290" spans="4:35">
      <c r="D290" s="51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  <c r="AC290" s="51"/>
      <c r="AD290" s="52"/>
      <c r="AE290" s="52"/>
      <c r="AF290" s="52"/>
      <c r="AG290" s="52"/>
      <c r="AH290" s="52"/>
      <c r="AI290" s="52"/>
    </row>
    <row r="291" spans="4:35">
      <c r="D291" s="51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  <c r="AC291" s="51"/>
      <c r="AD291" s="52"/>
      <c r="AE291" s="52"/>
      <c r="AF291" s="52"/>
      <c r="AG291" s="52"/>
      <c r="AH291" s="52"/>
      <c r="AI291" s="52"/>
    </row>
    <row r="292" spans="4:35">
      <c r="D292" s="51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  <c r="AC292" s="51"/>
      <c r="AD292" s="52"/>
      <c r="AE292" s="52"/>
      <c r="AF292" s="52"/>
      <c r="AG292" s="52"/>
      <c r="AH292" s="52"/>
      <c r="AI292" s="52"/>
    </row>
    <row r="293" spans="4:35">
      <c r="D293" s="51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  <c r="AC293" s="51"/>
      <c r="AD293" s="52"/>
      <c r="AE293" s="52"/>
      <c r="AF293" s="52"/>
      <c r="AG293" s="52"/>
      <c r="AH293" s="52"/>
      <c r="AI293" s="52"/>
    </row>
    <row r="294" spans="4:35">
      <c r="D294" s="51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  <c r="AC294" s="51"/>
      <c r="AD294" s="52"/>
      <c r="AE294" s="52"/>
      <c r="AF294" s="52"/>
      <c r="AG294" s="52"/>
      <c r="AH294" s="52"/>
      <c r="AI294" s="52"/>
    </row>
    <row r="295" spans="4:35">
      <c r="D295" s="51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  <c r="AC295" s="51"/>
      <c r="AD295" s="52"/>
      <c r="AE295" s="52"/>
      <c r="AF295" s="52"/>
      <c r="AG295" s="52"/>
      <c r="AH295" s="52"/>
      <c r="AI295" s="52"/>
    </row>
    <row r="296" spans="4:35">
      <c r="D296" s="51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  <c r="AC296" s="51"/>
      <c r="AD296" s="52"/>
      <c r="AE296" s="52"/>
      <c r="AF296" s="52"/>
      <c r="AG296" s="52"/>
      <c r="AH296" s="52"/>
      <c r="AI296" s="52"/>
    </row>
    <row r="297" spans="4:35">
      <c r="D297" s="51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  <c r="AC297" s="51"/>
      <c r="AD297" s="52"/>
      <c r="AE297" s="52"/>
      <c r="AF297" s="52"/>
      <c r="AG297" s="52"/>
      <c r="AH297" s="52"/>
      <c r="AI297" s="52"/>
    </row>
    <row r="298" spans="4:35">
      <c r="D298" s="51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  <c r="AC298" s="51"/>
      <c r="AD298" s="52"/>
      <c r="AE298" s="52"/>
      <c r="AF298" s="52"/>
      <c r="AG298" s="52"/>
      <c r="AH298" s="52"/>
      <c r="AI298" s="52"/>
    </row>
    <row r="299" spans="4:35">
      <c r="D299" s="51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  <c r="AC299" s="51"/>
      <c r="AD299" s="52"/>
      <c r="AE299" s="52"/>
      <c r="AF299" s="52"/>
      <c r="AG299" s="52"/>
      <c r="AH299" s="52"/>
      <c r="AI299" s="52"/>
    </row>
    <row r="300" spans="4:35">
      <c r="D300" s="51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  <c r="AC300" s="51"/>
      <c r="AD300" s="52"/>
      <c r="AE300" s="52"/>
      <c r="AF300" s="52"/>
      <c r="AG300" s="52"/>
      <c r="AH300" s="52"/>
      <c r="AI300" s="52"/>
    </row>
    <row r="301" spans="4:35">
      <c r="D301" s="51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  <c r="AC301" s="51"/>
      <c r="AD301" s="52"/>
      <c r="AE301" s="52"/>
      <c r="AF301" s="52"/>
      <c r="AG301" s="52"/>
      <c r="AH301" s="52"/>
      <c r="AI301" s="52"/>
    </row>
    <row r="302" spans="4:35">
      <c r="D302" s="51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  <c r="AC302" s="51"/>
      <c r="AD302" s="52"/>
      <c r="AE302" s="52"/>
      <c r="AF302" s="52"/>
      <c r="AG302" s="52"/>
      <c r="AH302" s="52"/>
      <c r="AI302" s="52"/>
    </row>
    <row r="303" spans="4:35">
      <c r="D303" s="51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  <c r="AC303" s="51"/>
      <c r="AD303" s="52"/>
      <c r="AE303" s="52"/>
      <c r="AF303" s="52"/>
      <c r="AG303" s="52"/>
      <c r="AH303" s="52"/>
      <c r="AI303" s="52"/>
    </row>
    <row r="304" spans="4:35">
      <c r="D304" s="51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  <c r="AC304" s="51"/>
      <c r="AD304" s="52"/>
      <c r="AE304" s="52"/>
      <c r="AF304" s="52"/>
      <c r="AG304" s="52"/>
      <c r="AH304" s="52"/>
      <c r="AI304" s="52"/>
    </row>
    <row r="305" spans="4:35">
      <c r="D305" s="51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  <c r="AC305" s="51"/>
      <c r="AD305" s="52"/>
      <c r="AE305" s="52"/>
      <c r="AF305" s="52"/>
      <c r="AG305" s="52"/>
      <c r="AH305" s="52"/>
      <c r="AI305" s="52"/>
    </row>
    <row r="306" spans="4:35">
      <c r="D306" s="51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  <c r="AC306" s="51"/>
      <c r="AD306" s="52"/>
      <c r="AE306" s="52"/>
      <c r="AF306" s="52"/>
      <c r="AG306" s="52"/>
      <c r="AH306" s="52"/>
      <c r="AI306" s="52"/>
    </row>
    <row r="307" spans="4:35">
      <c r="D307" s="51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  <c r="AC307" s="51"/>
      <c r="AD307" s="52"/>
      <c r="AE307" s="52"/>
      <c r="AF307" s="52"/>
      <c r="AG307" s="52"/>
      <c r="AH307" s="52"/>
      <c r="AI307" s="52"/>
    </row>
    <row r="308" spans="4:35">
      <c r="D308" s="51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  <c r="AC308" s="51"/>
      <c r="AD308" s="52"/>
      <c r="AE308" s="52"/>
      <c r="AF308" s="52"/>
      <c r="AG308" s="52"/>
      <c r="AH308" s="52"/>
      <c r="AI308" s="52"/>
    </row>
    <row r="309" spans="4:35">
      <c r="D309" s="51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  <c r="AC309" s="51"/>
      <c r="AD309" s="52"/>
      <c r="AE309" s="52"/>
      <c r="AF309" s="52"/>
      <c r="AG309" s="52"/>
      <c r="AH309" s="52"/>
      <c r="AI309" s="52"/>
    </row>
    <row r="310" spans="4:35">
      <c r="D310" s="51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  <c r="AC310" s="51"/>
      <c r="AD310" s="52"/>
      <c r="AE310" s="52"/>
      <c r="AF310" s="52"/>
      <c r="AG310" s="52"/>
      <c r="AH310" s="52"/>
      <c r="AI310" s="52"/>
    </row>
    <row r="311" spans="4:35">
      <c r="D311" s="51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  <c r="AC311" s="51"/>
      <c r="AD311" s="52"/>
      <c r="AE311" s="52"/>
      <c r="AF311" s="52"/>
      <c r="AG311" s="52"/>
      <c r="AH311" s="52"/>
      <c r="AI311" s="52"/>
    </row>
    <row r="312" spans="4:35">
      <c r="D312" s="51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  <c r="AC312" s="51"/>
      <c r="AD312" s="52"/>
      <c r="AE312" s="52"/>
      <c r="AF312" s="52"/>
      <c r="AG312" s="52"/>
      <c r="AH312" s="52"/>
      <c r="AI312" s="52"/>
    </row>
    <row r="313" spans="4:35">
      <c r="D313" s="51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  <c r="AC313" s="51"/>
      <c r="AD313" s="52"/>
      <c r="AE313" s="52"/>
      <c r="AF313" s="52"/>
      <c r="AG313" s="52"/>
      <c r="AH313" s="52"/>
      <c r="AI313" s="52"/>
    </row>
    <row r="314" spans="4:35">
      <c r="D314" s="51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  <c r="AC314" s="51"/>
      <c r="AD314" s="52"/>
      <c r="AE314" s="52"/>
      <c r="AF314" s="52"/>
      <c r="AG314" s="52"/>
      <c r="AH314" s="52"/>
      <c r="AI314" s="52"/>
    </row>
    <row r="315" spans="4:35">
      <c r="D315" s="51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  <c r="AC315" s="51"/>
      <c r="AD315" s="52"/>
      <c r="AE315" s="52"/>
      <c r="AF315" s="52"/>
      <c r="AG315" s="52"/>
      <c r="AH315" s="52"/>
      <c r="AI315" s="52"/>
    </row>
    <row r="316" spans="4:35">
      <c r="D316" s="51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  <c r="AC316" s="51"/>
      <c r="AD316" s="52"/>
      <c r="AE316" s="52"/>
      <c r="AF316" s="52"/>
      <c r="AG316" s="52"/>
      <c r="AH316" s="52"/>
      <c r="AI316" s="52"/>
    </row>
    <row r="317" spans="4:35">
      <c r="D317" s="51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  <c r="AC317" s="51"/>
      <c r="AD317" s="52"/>
      <c r="AE317" s="52"/>
      <c r="AF317" s="52"/>
      <c r="AG317" s="52"/>
      <c r="AH317" s="52"/>
      <c r="AI317" s="52"/>
    </row>
    <row r="318" spans="4:35">
      <c r="D318" s="51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  <c r="AC318" s="51"/>
      <c r="AD318" s="52"/>
      <c r="AE318" s="52"/>
      <c r="AF318" s="52"/>
      <c r="AG318" s="52"/>
      <c r="AH318" s="52"/>
      <c r="AI318" s="52"/>
    </row>
    <row r="319" spans="4:35">
      <c r="D319" s="51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  <c r="AC319" s="51"/>
      <c r="AD319" s="52"/>
      <c r="AE319" s="52"/>
      <c r="AF319" s="52"/>
      <c r="AG319" s="52"/>
      <c r="AH319" s="52"/>
      <c r="AI319" s="52"/>
    </row>
    <row r="320" spans="4:35">
      <c r="D320" s="51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  <c r="AC320" s="51"/>
      <c r="AD320" s="52"/>
      <c r="AE320" s="52"/>
      <c r="AF320" s="52"/>
      <c r="AG320" s="52"/>
      <c r="AH320" s="52"/>
      <c r="AI320" s="52"/>
    </row>
    <row r="321" spans="4:35">
      <c r="D321" s="51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  <c r="AC321" s="51"/>
      <c r="AD321" s="52"/>
      <c r="AE321" s="52"/>
      <c r="AF321" s="52"/>
      <c r="AG321" s="52"/>
      <c r="AH321" s="52"/>
      <c r="AI321" s="52"/>
    </row>
    <row r="322" spans="4:35">
      <c r="D322" s="51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  <c r="AC322" s="51"/>
      <c r="AD322" s="52"/>
      <c r="AE322" s="52"/>
      <c r="AF322" s="52"/>
      <c r="AG322" s="52"/>
      <c r="AH322" s="52"/>
      <c r="AI322" s="52"/>
    </row>
    <row r="323" spans="4:35">
      <c r="D323" s="51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  <c r="AC323" s="51"/>
      <c r="AD323" s="52"/>
      <c r="AE323" s="52"/>
      <c r="AF323" s="52"/>
      <c r="AG323" s="52"/>
      <c r="AH323" s="52"/>
      <c r="AI323" s="52"/>
    </row>
    <row r="324" spans="4:35">
      <c r="D324" s="51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  <c r="AC324" s="51"/>
      <c r="AD324" s="52"/>
      <c r="AE324" s="52"/>
      <c r="AF324" s="52"/>
      <c r="AG324" s="52"/>
      <c r="AH324" s="52"/>
      <c r="AI324" s="52"/>
    </row>
    <row r="325" spans="4:35">
      <c r="D325" s="51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  <c r="AC325" s="51"/>
      <c r="AD325" s="52"/>
      <c r="AE325" s="52"/>
      <c r="AF325" s="52"/>
      <c r="AG325" s="52"/>
      <c r="AH325" s="52"/>
      <c r="AI325" s="52"/>
    </row>
    <row r="326" spans="4:35">
      <c r="D326" s="51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  <c r="AC326" s="51"/>
      <c r="AD326" s="52"/>
      <c r="AE326" s="52"/>
      <c r="AF326" s="52"/>
      <c r="AG326" s="52"/>
      <c r="AH326" s="52"/>
      <c r="AI326" s="52"/>
    </row>
    <row r="327" spans="4:35">
      <c r="D327" s="51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  <c r="AC327" s="51"/>
      <c r="AD327" s="52"/>
      <c r="AE327" s="52"/>
      <c r="AF327" s="52"/>
      <c r="AG327" s="52"/>
      <c r="AH327" s="52"/>
      <c r="AI327" s="52"/>
    </row>
    <row r="328" spans="4:35">
      <c r="D328" s="51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  <c r="AC328" s="51"/>
      <c r="AD328" s="52"/>
      <c r="AE328" s="52"/>
      <c r="AF328" s="52"/>
      <c r="AG328" s="52"/>
      <c r="AH328" s="52"/>
      <c r="AI328" s="52"/>
    </row>
    <row r="329" spans="4:35">
      <c r="D329" s="51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  <c r="AC329" s="51"/>
      <c r="AD329" s="52"/>
      <c r="AE329" s="52"/>
      <c r="AF329" s="52"/>
      <c r="AG329" s="52"/>
      <c r="AH329" s="52"/>
      <c r="AI329" s="52"/>
    </row>
    <row r="330" spans="4:35">
      <c r="D330" s="51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  <c r="AC330" s="51"/>
      <c r="AD330" s="52"/>
      <c r="AE330" s="52"/>
      <c r="AF330" s="52"/>
      <c r="AG330" s="52"/>
      <c r="AH330" s="52"/>
      <c r="AI330" s="52"/>
    </row>
    <row r="331" spans="4:35">
      <c r="D331" s="51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  <c r="AC331" s="51"/>
      <c r="AD331" s="52"/>
      <c r="AE331" s="52"/>
      <c r="AF331" s="52"/>
      <c r="AG331" s="52"/>
      <c r="AH331" s="52"/>
      <c r="AI331" s="52"/>
    </row>
    <row r="332" spans="4:35">
      <c r="D332" s="51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  <c r="AC332" s="51"/>
      <c r="AD332" s="52"/>
      <c r="AE332" s="52"/>
      <c r="AF332" s="52"/>
      <c r="AG332" s="52"/>
      <c r="AH332" s="52"/>
      <c r="AI332" s="52"/>
    </row>
    <row r="333" spans="4:35">
      <c r="D333" s="51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  <c r="AC333" s="51"/>
      <c r="AD333" s="52"/>
      <c r="AE333" s="52"/>
      <c r="AF333" s="52"/>
      <c r="AG333" s="52"/>
      <c r="AH333" s="52"/>
      <c r="AI333" s="52"/>
    </row>
    <row r="334" spans="4:35">
      <c r="D334" s="51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  <c r="AC334" s="51"/>
      <c r="AD334" s="52"/>
      <c r="AE334" s="52"/>
      <c r="AF334" s="52"/>
      <c r="AG334" s="52"/>
      <c r="AH334" s="52"/>
      <c r="AI334" s="52"/>
    </row>
    <row r="335" spans="4:35">
      <c r="D335" s="51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  <c r="AC335" s="51"/>
      <c r="AD335" s="52"/>
      <c r="AE335" s="52"/>
      <c r="AF335" s="52"/>
      <c r="AG335" s="52"/>
      <c r="AH335" s="52"/>
      <c r="AI335" s="52"/>
    </row>
    <row r="336" spans="4:35">
      <c r="D336" s="51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  <c r="AC336" s="51"/>
      <c r="AD336" s="52"/>
      <c r="AE336" s="52"/>
      <c r="AF336" s="52"/>
      <c r="AG336" s="52"/>
      <c r="AH336" s="52"/>
      <c r="AI336" s="52"/>
    </row>
    <row r="337" spans="4:35">
      <c r="D337" s="51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  <c r="AC337" s="51"/>
      <c r="AD337" s="52"/>
      <c r="AE337" s="52"/>
      <c r="AF337" s="52"/>
      <c r="AG337" s="52"/>
      <c r="AH337" s="52"/>
      <c r="AI337" s="52"/>
    </row>
    <row r="338" spans="4:35">
      <c r="D338" s="51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  <c r="AC338" s="51"/>
      <c r="AD338" s="52"/>
      <c r="AE338" s="52"/>
      <c r="AF338" s="52"/>
      <c r="AG338" s="52"/>
      <c r="AH338" s="52"/>
      <c r="AI338" s="52"/>
    </row>
    <row r="339" spans="4:35">
      <c r="D339" s="51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  <c r="AC339" s="51"/>
      <c r="AD339" s="52"/>
      <c r="AE339" s="52"/>
      <c r="AF339" s="52"/>
      <c r="AG339" s="52"/>
      <c r="AH339" s="52"/>
      <c r="AI339" s="52"/>
    </row>
    <row r="340" spans="4:35">
      <c r="D340" s="51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  <c r="AC340" s="51"/>
      <c r="AD340" s="52"/>
      <c r="AE340" s="52"/>
      <c r="AF340" s="52"/>
      <c r="AG340" s="52"/>
      <c r="AH340" s="52"/>
      <c r="AI340" s="52"/>
    </row>
    <row r="341" spans="4:35">
      <c r="D341" s="51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  <c r="AC341" s="51"/>
      <c r="AD341" s="52"/>
      <c r="AE341" s="52"/>
      <c r="AF341" s="52"/>
      <c r="AG341" s="52"/>
      <c r="AH341" s="52"/>
      <c r="AI341" s="52"/>
    </row>
    <row r="342" spans="4:35">
      <c r="D342" s="51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  <c r="AC342" s="51"/>
      <c r="AD342" s="52"/>
      <c r="AE342" s="52"/>
      <c r="AF342" s="52"/>
      <c r="AG342" s="52"/>
      <c r="AH342" s="52"/>
      <c r="AI342" s="52"/>
    </row>
    <row r="343" spans="4:35">
      <c r="D343" s="51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  <c r="AC343" s="51"/>
      <c r="AD343" s="52"/>
      <c r="AE343" s="52"/>
      <c r="AF343" s="52"/>
      <c r="AG343" s="52"/>
      <c r="AH343" s="52"/>
      <c r="AI343" s="52"/>
    </row>
    <row r="344" spans="4:35">
      <c r="D344" s="51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  <c r="AC344" s="51"/>
      <c r="AD344" s="52"/>
      <c r="AE344" s="52"/>
      <c r="AF344" s="52"/>
      <c r="AG344" s="52"/>
      <c r="AH344" s="52"/>
      <c r="AI344" s="52"/>
    </row>
    <row r="345" spans="4:35">
      <c r="D345" s="51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  <c r="AC345" s="51"/>
      <c r="AD345" s="52"/>
      <c r="AE345" s="52"/>
      <c r="AF345" s="52"/>
      <c r="AG345" s="52"/>
      <c r="AH345" s="52"/>
      <c r="AI345" s="52"/>
    </row>
    <row r="346" spans="4:35">
      <c r="D346" s="51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  <c r="AC346" s="51"/>
      <c r="AD346" s="52"/>
      <c r="AE346" s="52"/>
      <c r="AF346" s="52"/>
      <c r="AG346" s="52"/>
      <c r="AH346" s="52"/>
      <c r="AI346" s="52"/>
    </row>
    <row r="347" spans="4:35">
      <c r="D347" s="51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  <c r="AC347" s="51"/>
      <c r="AD347" s="52"/>
      <c r="AE347" s="52"/>
      <c r="AF347" s="52"/>
      <c r="AG347" s="52"/>
      <c r="AH347" s="52"/>
      <c r="AI347" s="52"/>
    </row>
    <row r="348" spans="4:35">
      <c r="D348" s="51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  <c r="AC348" s="51"/>
      <c r="AD348" s="52"/>
      <c r="AE348" s="52"/>
      <c r="AF348" s="52"/>
      <c r="AG348" s="52"/>
      <c r="AH348" s="52"/>
      <c r="AI348" s="52"/>
    </row>
    <row r="349" spans="4:35">
      <c r="D349" s="51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  <c r="AC349" s="51"/>
      <c r="AD349" s="52"/>
      <c r="AE349" s="52"/>
      <c r="AF349" s="52"/>
      <c r="AG349" s="52"/>
      <c r="AH349" s="52"/>
      <c r="AI349" s="52"/>
    </row>
    <row r="350" spans="4:35">
      <c r="D350" s="51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  <c r="AC350" s="51"/>
      <c r="AD350" s="52"/>
      <c r="AE350" s="52"/>
      <c r="AF350" s="52"/>
      <c r="AG350" s="52"/>
      <c r="AH350" s="52"/>
      <c r="AI350" s="52"/>
    </row>
    <row r="351" spans="4:35">
      <c r="D351" s="51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  <c r="AC351" s="51"/>
      <c r="AD351" s="52"/>
      <c r="AE351" s="52"/>
      <c r="AF351" s="52"/>
      <c r="AG351" s="52"/>
      <c r="AH351" s="52"/>
      <c r="AI351" s="52"/>
    </row>
    <row r="352" spans="4:35">
      <c r="D352" s="51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  <c r="AC352" s="51"/>
      <c r="AD352" s="52"/>
      <c r="AE352" s="52"/>
      <c r="AF352" s="52"/>
      <c r="AG352" s="52"/>
      <c r="AH352" s="52"/>
      <c r="AI352" s="52"/>
    </row>
    <row r="353" spans="4:35">
      <c r="D353" s="51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  <c r="AC353" s="51"/>
      <c r="AD353" s="52"/>
      <c r="AE353" s="52"/>
      <c r="AF353" s="52"/>
      <c r="AG353" s="52"/>
      <c r="AH353" s="52"/>
      <c r="AI353" s="52"/>
    </row>
    <row r="354" spans="4:35">
      <c r="D354" s="51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  <c r="AC354" s="51"/>
      <c r="AD354" s="52"/>
      <c r="AE354" s="52"/>
      <c r="AF354" s="52"/>
      <c r="AG354" s="52"/>
      <c r="AH354" s="52"/>
      <c r="AI354" s="52"/>
    </row>
    <row r="355" spans="4:35">
      <c r="D355" s="51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  <c r="AC355" s="51"/>
      <c r="AD355" s="52"/>
      <c r="AE355" s="52"/>
      <c r="AF355" s="52"/>
      <c r="AG355" s="52"/>
      <c r="AH355" s="52"/>
      <c r="AI355" s="52"/>
    </row>
    <row r="356" spans="4:35">
      <c r="D356" s="51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  <c r="AC356" s="51"/>
      <c r="AD356" s="52"/>
      <c r="AE356" s="52"/>
      <c r="AF356" s="52"/>
      <c r="AG356" s="52"/>
      <c r="AH356" s="52"/>
      <c r="AI356" s="52"/>
    </row>
    <row r="357" spans="4:35">
      <c r="D357" s="51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  <c r="AC357" s="51"/>
      <c r="AD357" s="52"/>
      <c r="AE357" s="52"/>
      <c r="AF357" s="52"/>
      <c r="AG357" s="52"/>
      <c r="AH357" s="52"/>
      <c r="AI357" s="52"/>
    </row>
    <row r="358" spans="4:35">
      <c r="D358" s="51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  <c r="AC358" s="51"/>
      <c r="AD358" s="52"/>
      <c r="AE358" s="52"/>
      <c r="AF358" s="52"/>
      <c r="AG358" s="52"/>
      <c r="AH358" s="52"/>
      <c r="AI358" s="52"/>
    </row>
    <row r="359" spans="4:35">
      <c r="D359" s="51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  <c r="AC359" s="51"/>
      <c r="AD359" s="52"/>
      <c r="AE359" s="52"/>
      <c r="AF359" s="52"/>
      <c r="AG359" s="52"/>
      <c r="AH359" s="52"/>
      <c r="AI359" s="52"/>
    </row>
    <row r="360" spans="4:35">
      <c r="D360" s="51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  <c r="AC360" s="51"/>
      <c r="AD360" s="52"/>
      <c r="AE360" s="52"/>
      <c r="AF360" s="52"/>
      <c r="AG360" s="52"/>
      <c r="AH360" s="52"/>
      <c r="AI360" s="52"/>
    </row>
    <row r="361" spans="4:35">
      <c r="D361" s="51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  <c r="AC361" s="51"/>
      <c r="AD361" s="52"/>
      <c r="AE361" s="52"/>
      <c r="AF361" s="52"/>
      <c r="AG361" s="52"/>
      <c r="AH361" s="52"/>
      <c r="AI361" s="52"/>
    </row>
    <row r="362" spans="4:35">
      <c r="D362" s="51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  <c r="AC362" s="51"/>
      <c r="AD362" s="52"/>
      <c r="AE362" s="52"/>
      <c r="AF362" s="52"/>
      <c r="AG362" s="52"/>
      <c r="AH362" s="52"/>
      <c r="AI362" s="52"/>
    </row>
    <row r="363" spans="4:35">
      <c r="D363" s="51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  <c r="AC363" s="51"/>
      <c r="AD363" s="52"/>
      <c r="AE363" s="52"/>
      <c r="AF363" s="52"/>
      <c r="AG363" s="52"/>
      <c r="AH363" s="52"/>
      <c r="AI363" s="52"/>
    </row>
    <row r="364" spans="4:35">
      <c r="D364" s="51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  <c r="AC364" s="51"/>
      <c r="AD364" s="52"/>
      <c r="AE364" s="52"/>
      <c r="AF364" s="52"/>
      <c r="AG364" s="52"/>
      <c r="AH364" s="52"/>
      <c r="AI364" s="52"/>
    </row>
    <row r="365" spans="4:35">
      <c r="D365" s="51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  <c r="AC365" s="51"/>
      <c r="AD365" s="52"/>
      <c r="AE365" s="52"/>
      <c r="AF365" s="52"/>
      <c r="AG365" s="52"/>
      <c r="AH365" s="52"/>
      <c r="AI365" s="52"/>
    </row>
    <row r="366" spans="4:35">
      <c r="D366" s="51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  <c r="AC366" s="51"/>
      <c r="AD366" s="52"/>
      <c r="AE366" s="52"/>
      <c r="AF366" s="52"/>
      <c r="AG366" s="52"/>
      <c r="AH366" s="52"/>
      <c r="AI366" s="52"/>
    </row>
    <row r="367" spans="4:35">
      <c r="D367" s="51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  <c r="AC367" s="51"/>
      <c r="AD367" s="52"/>
      <c r="AE367" s="52"/>
      <c r="AF367" s="52"/>
      <c r="AG367" s="52"/>
      <c r="AH367" s="52"/>
      <c r="AI367" s="52"/>
    </row>
    <row r="368" spans="4:35">
      <c r="D368" s="51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  <c r="AC368" s="51"/>
      <c r="AD368" s="52"/>
      <c r="AE368" s="52"/>
      <c r="AF368" s="52"/>
      <c r="AG368" s="52"/>
      <c r="AH368" s="52"/>
      <c r="AI368" s="52"/>
    </row>
    <row r="369" spans="4:35">
      <c r="D369" s="51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  <c r="AC369" s="51"/>
      <c r="AD369" s="52"/>
      <c r="AE369" s="52"/>
      <c r="AF369" s="52"/>
      <c r="AG369" s="52"/>
      <c r="AH369" s="52"/>
      <c r="AI369" s="52"/>
    </row>
    <row r="370" spans="4:35">
      <c r="D370" s="51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  <c r="AC370" s="51"/>
      <c r="AD370" s="52"/>
      <c r="AE370" s="52"/>
      <c r="AF370" s="52"/>
      <c r="AG370" s="52"/>
      <c r="AH370" s="52"/>
      <c r="AI370" s="52"/>
    </row>
    <row r="371" spans="4:35">
      <c r="D371" s="51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  <c r="AC371" s="51"/>
      <c r="AD371" s="52"/>
      <c r="AE371" s="52"/>
      <c r="AF371" s="52"/>
      <c r="AG371" s="52"/>
      <c r="AH371" s="52"/>
      <c r="AI371" s="52"/>
    </row>
    <row r="372" spans="4:35">
      <c r="D372" s="51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  <c r="AC372" s="51"/>
      <c r="AD372" s="52"/>
      <c r="AE372" s="52"/>
      <c r="AF372" s="52"/>
      <c r="AG372" s="52"/>
      <c r="AH372" s="52"/>
      <c r="AI372" s="52"/>
    </row>
    <row r="373" spans="4:35">
      <c r="D373" s="51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  <c r="AC373" s="51"/>
      <c r="AD373" s="52"/>
      <c r="AE373" s="52"/>
      <c r="AF373" s="52"/>
      <c r="AG373" s="52"/>
      <c r="AH373" s="52"/>
      <c r="AI373" s="52"/>
    </row>
    <row r="374" spans="4:35">
      <c r="D374" s="51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  <c r="AC374" s="51"/>
      <c r="AD374" s="52"/>
      <c r="AE374" s="52"/>
      <c r="AF374" s="52"/>
      <c r="AG374" s="52"/>
      <c r="AH374" s="52"/>
      <c r="AI374" s="52"/>
    </row>
    <row r="375" spans="4:35">
      <c r="D375" s="51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  <c r="AC375" s="51"/>
      <c r="AD375" s="52"/>
      <c r="AE375" s="52"/>
      <c r="AF375" s="52"/>
      <c r="AG375" s="52"/>
      <c r="AH375" s="52"/>
      <c r="AI375" s="52"/>
    </row>
    <row r="376" spans="4:35">
      <c r="D376" s="51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  <c r="AC376" s="51"/>
      <c r="AD376" s="52"/>
      <c r="AE376" s="52"/>
      <c r="AF376" s="52"/>
      <c r="AG376" s="52"/>
      <c r="AH376" s="52"/>
      <c r="AI376" s="52"/>
    </row>
    <row r="377" spans="4:35">
      <c r="D377" s="51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  <c r="AC377" s="51"/>
      <c r="AD377" s="52"/>
      <c r="AE377" s="52"/>
      <c r="AF377" s="52"/>
      <c r="AG377" s="52"/>
      <c r="AH377" s="52"/>
      <c r="AI377" s="52"/>
    </row>
    <row r="378" spans="4:35">
      <c r="D378" s="51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  <c r="AC378" s="51"/>
      <c r="AD378" s="52"/>
      <c r="AE378" s="52"/>
      <c r="AF378" s="52"/>
      <c r="AG378" s="52"/>
      <c r="AH378" s="52"/>
      <c r="AI378" s="52"/>
    </row>
    <row r="379" spans="4:35">
      <c r="D379" s="51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  <c r="AC379" s="51"/>
      <c r="AD379" s="52"/>
      <c r="AE379" s="52"/>
      <c r="AF379" s="52"/>
      <c r="AG379" s="52"/>
      <c r="AH379" s="52"/>
      <c r="AI379" s="52"/>
    </row>
    <row r="380" spans="4:35">
      <c r="D380" s="51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  <c r="AC380" s="51"/>
      <c r="AD380" s="52"/>
      <c r="AE380" s="52"/>
      <c r="AF380" s="52"/>
      <c r="AG380" s="52"/>
      <c r="AH380" s="52"/>
      <c r="AI380" s="52"/>
    </row>
    <row r="381" spans="4:35">
      <c r="D381" s="51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  <c r="AC381" s="51"/>
      <c r="AD381" s="52"/>
      <c r="AE381" s="52"/>
      <c r="AF381" s="52"/>
      <c r="AG381" s="52"/>
      <c r="AH381" s="52"/>
      <c r="AI381" s="52"/>
    </row>
    <row r="382" spans="4:35">
      <c r="D382" s="51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  <c r="AC382" s="51"/>
      <c r="AD382" s="52"/>
      <c r="AE382" s="52"/>
      <c r="AF382" s="52"/>
      <c r="AG382" s="52"/>
      <c r="AH382" s="52"/>
      <c r="AI382" s="52"/>
    </row>
    <row r="383" spans="4:35">
      <c r="D383" s="51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  <c r="AC383" s="51"/>
      <c r="AD383" s="52"/>
      <c r="AE383" s="52"/>
      <c r="AF383" s="52"/>
      <c r="AG383" s="52"/>
      <c r="AH383" s="52"/>
      <c r="AI383" s="52"/>
    </row>
    <row r="384" spans="4:35">
      <c r="D384" s="51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  <c r="AC384" s="51"/>
      <c r="AD384" s="52"/>
      <c r="AE384" s="52"/>
      <c r="AF384" s="52"/>
      <c r="AG384" s="52"/>
      <c r="AH384" s="52"/>
      <c r="AI384" s="52"/>
    </row>
    <row r="385" spans="4:35">
      <c r="D385" s="51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  <c r="AC385" s="51"/>
      <c r="AD385" s="52"/>
      <c r="AE385" s="52"/>
      <c r="AF385" s="52"/>
      <c r="AG385" s="52"/>
      <c r="AH385" s="52"/>
      <c r="AI385" s="52"/>
    </row>
    <row r="386" spans="4:35">
      <c r="D386" s="51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  <c r="AC386" s="51"/>
      <c r="AD386" s="52"/>
      <c r="AE386" s="52"/>
      <c r="AF386" s="52"/>
      <c r="AG386" s="52"/>
      <c r="AH386" s="52"/>
      <c r="AI386" s="52"/>
    </row>
    <row r="387" spans="4:35">
      <c r="D387" s="51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  <c r="AC387" s="51"/>
      <c r="AD387" s="52"/>
      <c r="AE387" s="52"/>
      <c r="AF387" s="52"/>
      <c r="AG387" s="52"/>
      <c r="AH387" s="52"/>
      <c r="AI387" s="52"/>
    </row>
    <row r="388" spans="4:35">
      <c r="D388" s="51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  <c r="AC388" s="51"/>
      <c r="AD388" s="52"/>
      <c r="AE388" s="52"/>
      <c r="AF388" s="52"/>
      <c r="AG388" s="52"/>
      <c r="AH388" s="52"/>
      <c r="AI388" s="52"/>
    </row>
    <row r="389" spans="4:35">
      <c r="D389" s="51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  <c r="AC389" s="51"/>
      <c r="AD389" s="52"/>
      <c r="AE389" s="52"/>
      <c r="AF389" s="52"/>
      <c r="AG389" s="52"/>
      <c r="AH389" s="52"/>
      <c r="AI389" s="52"/>
    </row>
    <row r="390" spans="4:35">
      <c r="D390" s="51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  <c r="AC390" s="51"/>
      <c r="AD390" s="52"/>
      <c r="AE390" s="52"/>
      <c r="AF390" s="52"/>
      <c r="AG390" s="52"/>
      <c r="AH390" s="52"/>
      <c r="AI390" s="52"/>
    </row>
    <row r="391" spans="4:35">
      <c r="D391" s="51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  <c r="AC391" s="51"/>
      <c r="AD391" s="52"/>
      <c r="AE391" s="52"/>
      <c r="AF391" s="52"/>
      <c r="AG391" s="52"/>
      <c r="AH391" s="52"/>
      <c r="AI391" s="52"/>
    </row>
    <row r="392" spans="4:35">
      <c r="D392" s="51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  <c r="AC392" s="51"/>
      <c r="AD392" s="52"/>
      <c r="AE392" s="52"/>
      <c r="AF392" s="52"/>
      <c r="AG392" s="52"/>
      <c r="AH392" s="52"/>
      <c r="AI392" s="52"/>
    </row>
    <row r="393" spans="4:35">
      <c r="D393" s="51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  <c r="AC393" s="51"/>
      <c r="AD393" s="52"/>
      <c r="AE393" s="52"/>
      <c r="AF393" s="52"/>
      <c r="AG393" s="52"/>
      <c r="AH393" s="52"/>
      <c r="AI393" s="52"/>
    </row>
    <row r="394" spans="4:35">
      <c r="D394" s="51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  <c r="AC394" s="51"/>
      <c r="AD394" s="52"/>
      <c r="AE394" s="52"/>
      <c r="AF394" s="52"/>
      <c r="AG394" s="52"/>
      <c r="AH394" s="52"/>
      <c r="AI394" s="52"/>
    </row>
    <row r="395" spans="4:35">
      <c r="D395" s="51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  <c r="AC395" s="51"/>
      <c r="AD395" s="52"/>
      <c r="AE395" s="52"/>
      <c r="AF395" s="52"/>
      <c r="AG395" s="52"/>
      <c r="AH395" s="52"/>
      <c r="AI395" s="52"/>
    </row>
    <row r="396" spans="4:35">
      <c r="D396" s="51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  <c r="AC396" s="51"/>
      <c r="AD396" s="52"/>
      <c r="AE396" s="52"/>
      <c r="AF396" s="52"/>
      <c r="AG396" s="52"/>
      <c r="AH396" s="52"/>
      <c r="AI396" s="52"/>
    </row>
    <row r="397" spans="4:35">
      <c r="D397" s="51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  <c r="AC397" s="51"/>
      <c r="AD397" s="52"/>
      <c r="AE397" s="52"/>
      <c r="AF397" s="52"/>
      <c r="AG397" s="52"/>
      <c r="AH397" s="52"/>
      <c r="AI397" s="52"/>
    </row>
    <row r="398" spans="4:35">
      <c r="D398" s="51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  <c r="AC398" s="51"/>
      <c r="AD398" s="52"/>
      <c r="AE398" s="52"/>
      <c r="AF398" s="52"/>
      <c r="AG398" s="52"/>
      <c r="AH398" s="52"/>
      <c r="AI398" s="52"/>
    </row>
    <row r="399" spans="4:35">
      <c r="D399" s="51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  <c r="AC399" s="51"/>
      <c r="AD399" s="52"/>
      <c r="AE399" s="52"/>
      <c r="AF399" s="52"/>
      <c r="AG399" s="52"/>
      <c r="AH399" s="52"/>
      <c r="AI399" s="52"/>
    </row>
    <row r="400" spans="4:35">
      <c r="D400" s="51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  <c r="AC400" s="51"/>
      <c r="AD400" s="52"/>
      <c r="AE400" s="52"/>
      <c r="AF400" s="52"/>
      <c r="AG400" s="52"/>
      <c r="AH400" s="52"/>
      <c r="AI400" s="52"/>
    </row>
    <row r="401" spans="4:35">
      <c r="D401" s="51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  <c r="AC401" s="51"/>
      <c r="AD401" s="52"/>
      <c r="AE401" s="52"/>
      <c r="AF401" s="52"/>
      <c r="AG401" s="52"/>
      <c r="AH401" s="52"/>
      <c r="AI401" s="52"/>
    </row>
    <row r="402" spans="4:35">
      <c r="D402" s="51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  <c r="AC402" s="51"/>
      <c r="AD402" s="52"/>
      <c r="AE402" s="52"/>
      <c r="AF402" s="52"/>
      <c r="AG402" s="52"/>
      <c r="AH402" s="52"/>
      <c r="AI402" s="52"/>
    </row>
    <row r="403" spans="4:35">
      <c r="D403" s="51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  <c r="AC403" s="51"/>
      <c r="AD403" s="52"/>
      <c r="AE403" s="52"/>
      <c r="AF403" s="52"/>
      <c r="AG403" s="52"/>
      <c r="AH403" s="52"/>
      <c r="AI403" s="52"/>
    </row>
    <row r="404" spans="4:35">
      <c r="D404" s="51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  <c r="AC404" s="51"/>
      <c r="AD404" s="52"/>
      <c r="AE404" s="52"/>
      <c r="AF404" s="52"/>
      <c r="AG404" s="52"/>
      <c r="AH404" s="52"/>
      <c r="AI404" s="52"/>
    </row>
    <row r="405" spans="4:35">
      <c r="D405" s="51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  <c r="AC405" s="51"/>
      <c r="AD405" s="52"/>
      <c r="AE405" s="52"/>
      <c r="AF405" s="52"/>
      <c r="AG405" s="52"/>
      <c r="AH405" s="52"/>
      <c r="AI405" s="52"/>
    </row>
    <row r="406" spans="4:35">
      <c r="D406" s="51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  <c r="AC406" s="51"/>
      <c r="AD406" s="52"/>
      <c r="AE406" s="52"/>
      <c r="AF406" s="52"/>
      <c r="AG406" s="52"/>
      <c r="AH406" s="52"/>
      <c r="AI406" s="52"/>
    </row>
    <row r="407" spans="4:35">
      <c r="D407" s="51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  <c r="AC407" s="51"/>
      <c r="AD407" s="52"/>
      <c r="AE407" s="52"/>
      <c r="AF407" s="52"/>
      <c r="AG407" s="52"/>
      <c r="AH407" s="52"/>
      <c r="AI407" s="52"/>
    </row>
    <row r="408" spans="4:35">
      <c r="D408" s="51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  <c r="AC408" s="51"/>
      <c r="AD408" s="52"/>
      <c r="AE408" s="52"/>
      <c r="AF408" s="52"/>
      <c r="AG408" s="52"/>
      <c r="AH408" s="52"/>
      <c r="AI408" s="52"/>
    </row>
    <row r="409" spans="4:35">
      <c r="D409" s="51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  <c r="AC409" s="51"/>
      <c r="AD409" s="52"/>
      <c r="AE409" s="52"/>
      <c r="AF409" s="52"/>
      <c r="AG409" s="52"/>
      <c r="AH409" s="52"/>
      <c r="AI409" s="52"/>
    </row>
    <row r="410" spans="4:35">
      <c r="D410" s="51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  <c r="AC410" s="51"/>
      <c r="AD410" s="52"/>
      <c r="AE410" s="52"/>
      <c r="AF410" s="52"/>
      <c r="AG410" s="52"/>
      <c r="AH410" s="52"/>
      <c r="AI410" s="52"/>
    </row>
    <row r="411" spans="4:35">
      <c r="D411" s="51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  <c r="AC411" s="51"/>
      <c r="AD411" s="52"/>
      <c r="AE411" s="52"/>
      <c r="AF411" s="52"/>
      <c r="AG411" s="52"/>
      <c r="AH411" s="52"/>
      <c r="AI411" s="52"/>
    </row>
    <row r="412" spans="4:35">
      <c r="D412" s="51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  <c r="AC412" s="51"/>
      <c r="AD412" s="52"/>
      <c r="AE412" s="52"/>
      <c r="AF412" s="52"/>
      <c r="AG412" s="52"/>
      <c r="AH412" s="52"/>
      <c r="AI412" s="52"/>
    </row>
    <row r="413" spans="4:35">
      <c r="D413" s="51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  <c r="AC413" s="51"/>
      <c r="AD413" s="52"/>
      <c r="AE413" s="52"/>
      <c r="AF413" s="52"/>
      <c r="AG413" s="52"/>
      <c r="AH413" s="52"/>
      <c r="AI413" s="52"/>
    </row>
    <row r="414" spans="4:35">
      <c r="D414" s="51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  <c r="AC414" s="51"/>
      <c r="AD414" s="52"/>
      <c r="AE414" s="52"/>
      <c r="AF414" s="52"/>
      <c r="AG414" s="52"/>
      <c r="AH414" s="52"/>
      <c r="AI414" s="52"/>
    </row>
    <row r="415" spans="4:35">
      <c r="D415" s="51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  <c r="AC415" s="51"/>
      <c r="AD415" s="52"/>
      <c r="AE415" s="52"/>
      <c r="AF415" s="52"/>
      <c r="AG415" s="52"/>
      <c r="AH415" s="52"/>
      <c r="AI415" s="52"/>
    </row>
    <row r="416" spans="4:35">
      <c r="D416" s="51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  <c r="AC416" s="51"/>
      <c r="AD416" s="52"/>
      <c r="AE416" s="52"/>
      <c r="AF416" s="52"/>
      <c r="AG416" s="52"/>
      <c r="AH416" s="52"/>
      <c r="AI416" s="52"/>
    </row>
    <row r="417" spans="4:35">
      <c r="D417" s="51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  <c r="AC417" s="51"/>
      <c r="AD417" s="52"/>
      <c r="AE417" s="52"/>
      <c r="AF417" s="52"/>
      <c r="AG417" s="52"/>
      <c r="AH417" s="52"/>
      <c r="AI417" s="52"/>
    </row>
    <row r="418" spans="4:35">
      <c r="D418" s="51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  <c r="AC418" s="51"/>
      <c r="AD418" s="52"/>
      <c r="AE418" s="52"/>
      <c r="AF418" s="52"/>
      <c r="AG418" s="52"/>
      <c r="AH418" s="52"/>
      <c r="AI418" s="52"/>
    </row>
    <row r="419" spans="4:35">
      <c r="D419" s="51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  <c r="AC419" s="51"/>
      <c r="AD419" s="52"/>
      <c r="AE419" s="52"/>
      <c r="AF419" s="52"/>
      <c r="AG419" s="52"/>
      <c r="AH419" s="52"/>
      <c r="AI419" s="52"/>
    </row>
    <row r="420" spans="4:35">
      <c r="D420" s="51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  <c r="AC420" s="51"/>
      <c r="AD420" s="52"/>
      <c r="AE420" s="52"/>
      <c r="AF420" s="52"/>
      <c r="AG420" s="52"/>
      <c r="AH420" s="52"/>
      <c r="AI420" s="52"/>
    </row>
    <row r="421" spans="4:35">
      <c r="D421" s="51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  <c r="AC421" s="51"/>
      <c r="AD421" s="52"/>
      <c r="AE421" s="52"/>
      <c r="AF421" s="52"/>
      <c r="AG421" s="52"/>
      <c r="AH421" s="52"/>
      <c r="AI421" s="52"/>
    </row>
    <row r="422" spans="4:35">
      <c r="D422" s="51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  <c r="AC422" s="51"/>
      <c r="AD422" s="52"/>
      <c r="AE422" s="52"/>
      <c r="AF422" s="52"/>
      <c r="AG422" s="52"/>
      <c r="AH422" s="52"/>
      <c r="AI422" s="52"/>
    </row>
    <row r="423" spans="4:35">
      <c r="D423" s="51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  <c r="AC423" s="51"/>
      <c r="AD423" s="52"/>
      <c r="AE423" s="52"/>
      <c r="AF423" s="52"/>
      <c r="AG423" s="52"/>
      <c r="AH423" s="52"/>
      <c r="AI423" s="52"/>
    </row>
    <row r="424" spans="4:35">
      <c r="D424" s="51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  <c r="AC424" s="51"/>
      <c r="AD424" s="52"/>
      <c r="AE424" s="52"/>
      <c r="AF424" s="52"/>
      <c r="AG424" s="52"/>
      <c r="AH424" s="52"/>
      <c r="AI424" s="52"/>
    </row>
    <row r="425" spans="4:35">
      <c r="D425" s="51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  <c r="AC425" s="51"/>
      <c r="AD425" s="52"/>
      <c r="AE425" s="52"/>
      <c r="AF425" s="52"/>
      <c r="AG425" s="52"/>
      <c r="AH425" s="52"/>
      <c r="AI425" s="52"/>
    </row>
    <row r="426" spans="4:35">
      <c r="D426" s="51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  <c r="AC426" s="51"/>
      <c r="AD426" s="52"/>
      <c r="AE426" s="52"/>
      <c r="AF426" s="52"/>
      <c r="AG426" s="52"/>
      <c r="AH426" s="52"/>
      <c r="AI426" s="52"/>
    </row>
    <row r="427" spans="4:35">
      <c r="D427" s="51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  <c r="AC427" s="51"/>
      <c r="AD427" s="52"/>
      <c r="AE427" s="52"/>
      <c r="AF427" s="52"/>
      <c r="AG427" s="52"/>
      <c r="AH427" s="52"/>
      <c r="AI427" s="52"/>
    </row>
    <row r="428" spans="4:35">
      <c r="D428" s="51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  <c r="AC428" s="51"/>
      <c r="AD428" s="52"/>
      <c r="AE428" s="52"/>
      <c r="AF428" s="52"/>
      <c r="AG428" s="52"/>
      <c r="AH428" s="52"/>
      <c r="AI428" s="52"/>
    </row>
    <row r="429" spans="4:35">
      <c r="D429" s="51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  <c r="AC429" s="51"/>
      <c r="AD429" s="52"/>
      <c r="AE429" s="52"/>
      <c r="AF429" s="52"/>
      <c r="AG429" s="52"/>
      <c r="AH429" s="52"/>
      <c r="AI429" s="52"/>
    </row>
    <row r="430" spans="4:35">
      <c r="D430" s="51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  <c r="AC430" s="51"/>
      <c r="AD430" s="52"/>
      <c r="AE430" s="52"/>
      <c r="AF430" s="52"/>
      <c r="AG430" s="52"/>
      <c r="AH430" s="52"/>
      <c r="AI430" s="52"/>
    </row>
    <row r="431" spans="4:35">
      <c r="D431" s="51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  <c r="AC431" s="51"/>
      <c r="AD431" s="52"/>
      <c r="AE431" s="52"/>
      <c r="AF431" s="52"/>
      <c r="AG431" s="52"/>
      <c r="AH431" s="52"/>
      <c r="AI431" s="52"/>
    </row>
    <row r="432" spans="4:35">
      <c r="D432" s="51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  <c r="AC432" s="51"/>
      <c r="AD432" s="52"/>
      <c r="AE432" s="52"/>
      <c r="AF432" s="52"/>
      <c r="AG432" s="52"/>
      <c r="AH432" s="52"/>
      <c r="AI432" s="52"/>
    </row>
    <row r="433" spans="4:35">
      <c r="D433" s="51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  <c r="AC433" s="51"/>
      <c r="AD433" s="52"/>
      <c r="AE433" s="52"/>
      <c r="AF433" s="52"/>
      <c r="AG433" s="52"/>
      <c r="AH433" s="52"/>
      <c r="AI433" s="52"/>
    </row>
    <row r="434" spans="4:35">
      <c r="D434" s="51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  <c r="AC434" s="51"/>
      <c r="AD434" s="52"/>
      <c r="AE434" s="52"/>
      <c r="AF434" s="52"/>
      <c r="AG434" s="52"/>
      <c r="AH434" s="52"/>
      <c r="AI434" s="52"/>
    </row>
    <row r="435" spans="4:35">
      <c r="D435" s="51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  <c r="AC435" s="51"/>
      <c r="AD435" s="52"/>
      <c r="AE435" s="52"/>
      <c r="AF435" s="52"/>
      <c r="AG435" s="52"/>
      <c r="AH435" s="52"/>
      <c r="AI435" s="52"/>
    </row>
    <row r="436" spans="4:35">
      <c r="D436" s="51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  <c r="AC436" s="51"/>
      <c r="AD436" s="52"/>
      <c r="AE436" s="52"/>
      <c r="AF436" s="52"/>
      <c r="AG436" s="52"/>
      <c r="AH436" s="52"/>
      <c r="AI436" s="52"/>
    </row>
    <row r="437" spans="4:35">
      <c r="D437" s="51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  <c r="AC437" s="51"/>
      <c r="AD437" s="52"/>
      <c r="AE437" s="52"/>
      <c r="AF437" s="52"/>
      <c r="AG437" s="52"/>
      <c r="AH437" s="52"/>
      <c r="AI437" s="52"/>
    </row>
    <row r="438" spans="4:35">
      <c r="D438" s="51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  <c r="AC438" s="51"/>
      <c r="AD438" s="52"/>
      <c r="AE438" s="52"/>
      <c r="AF438" s="52"/>
      <c r="AG438" s="52"/>
      <c r="AH438" s="52"/>
      <c r="AI438" s="52"/>
    </row>
    <row r="439" spans="4:35">
      <c r="D439" s="51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  <c r="AC439" s="51"/>
      <c r="AD439" s="52"/>
      <c r="AE439" s="52"/>
      <c r="AF439" s="52"/>
      <c r="AG439" s="52"/>
      <c r="AH439" s="52"/>
      <c r="AI439" s="52"/>
    </row>
    <row r="440" spans="4:35">
      <c r="D440" s="51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  <c r="AC440" s="51"/>
      <c r="AD440" s="52"/>
      <c r="AE440" s="52"/>
      <c r="AF440" s="52"/>
      <c r="AG440" s="52"/>
      <c r="AH440" s="52"/>
      <c r="AI440" s="52"/>
    </row>
    <row r="441" spans="4:35">
      <c r="D441" s="51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  <c r="AC441" s="51"/>
      <c r="AD441" s="52"/>
      <c r="AE441" s="52"/>
      <c r="AF441" s="52"/>
      <c r="AG441" s="52"/>
      <c r="AH441" s="52"/>
      <c r="AI441" s="52"/>
    </row>
    <row r="442" spans="4:35">
      <c r="D442" s="51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  <c r="AC442" s="51"/>
      <c r="AD442" s="52"/>
      <c r="AE442" s="52"/>
      <c r="AF442" s="52"/>
      <c r="AG442" s="52"/>
      <c r="AH442" s="52"/>
      <c r="AI442" s="52"/>
    </row>
    <row r="443" spans="4:35">
      <c r="D443" s="51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  <c r="AC443" s="51"/>
      <c r="AD443" s="52"/>
      <c r="AE443" s="52"/>
      <c r="AF443" s="52"/>
      <c r="AG443" s="52"/>
      <c r="AH443" s="52"/>
      <c r="AI443" s="52"/>
    </row>
    <row r="444" spans="4:35">
      <c r="D444" s="51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  <c r="AC444" s="51"/>
      <c r="AD444" s="52"/>
      <c r="AE444" s="52"/>
      <c r="AF444" s="52"/>
      <c r="AG444" s="52"/>
      <c r="AH444" s="52"/>
      <c r="AI444" s="52"/>
    </row>
    <row r="445" spans="4:35">
      <c r="D445" s="51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  <c r="AC445" s="51"/>
      <c r="AD445" s="52"/>
      <c r="AE445" s="52"/>
      <c r="AF445" s="52"/>
      <c r="AG445" s="52"/>
      <c r="AH445" s="52"/>
      <c r="AI445" s="52"/>
    </row>
    <row r="446" spans="4:35">
      <c r="D446" s="51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  <c r="AC446" s="51"/>
      <c r="AD446" s="52"/>
      <c r="AE446" s="52"/>
      <c r="AF446" s="52"/>
      <c r="AG446" s="52"/>
      <c r="AH446" s="52"/>
      <c r="AI446" s="52"/>
    </row>
    <row r="447" spans="4:35">
      <c r="D447" s="51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  <c r="AC447" s="51"/>
      <c r="AD447" s="52"/>
      <c r="AE447" s="52"/>
      <c r="AF447" s="52"/>
      <c r="AG447" s="52"/>
      <c r="AH447" s="52"/>
      <c r="AI447" s="52"/>
    </row>
    <row r="448" spans="4:35">
      <c r="D448" s="51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  <c r="AC448" s="51"/>
      <c r="AD448" s="52"/>
      <c r="AE448" s="52"/>
      <c r="AF448" s="52"/>
      <c r="AG448" s="52"/>
      <c r="AH448" s="52"/>
      <c r="AI448" s="52"/>
    </row>
    <row r="449" spans="4:35">
      <c r="D449" s="51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  <c r="AC449" s="51"/>
      <c r="AD449" s="52"/>
      <c r="AE449" s="52"/>
      <c r="AF449" s="52"/>
      <c r="AG449" s="52"/>
      <c r="AH449" s="52"/>
      <c r="AI449" s="52"/>
    </row>
    <row r="450" spans="4:35">
      <c r="D450" s="51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  <c r="AC450" s="51"/>
      <c r="AD450" s="52"/>
      <c r="AE450" s="52"/>
      <c r="AF450" s="52"/>
      <c r="AG450" s="52"/>
      <c r="AH450" s="52"/>
      <c r="AI450" s="52"/>
    </row>
    <row r="451" spans="4:35">
      <c r="D451" s="51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  <c r="AC451" s="51"/>
      <c r="AD451" s="52"/>
      <c r="AE451" s="52"/>
      <c r="AF451" s="52"/>
      <c r="AG451" s="52"/>
      <c r="AH451" s="52"/>
      <c r="AI451" s="52"/>
    </row>
    <row r="452" spans="4:35">
      <c r="D452" s="51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  <c r="AC452" s="51"/>
      <c r="AD452" s="52"/>
      <c r="AE452" s="52"/>
      <c r="AF452" s="52"/>
      <c r="AG452" s="52"/>
      <c r="AH452" s="52"/>
      <c r="AI452" s="52"/>
    </row>
    <row r="453" spans="4:35">
      <c r="D453" s="51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  <c r="AC453" s="51"/>
      <c r="AD453" s="52"/>
      <c r="AE453" s="52"/>
      <c r="AF453" s="52"/>
      <c r="AG453" s="52"/>
      <c r="AH453" s="52"/>
      <c r="AI453" s="52"/>
    </row>
    <row r="454" spans="4:35">
      <c r="D454" s="51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  <c r="AC454" s="51"/>
      <c r="AD454" s="52"/>
      <c r="AE454" s="52"/>
      <c r="AF454" s="52"/>
      <c r="AG454" s="52"/>
      <c r="AH454" s="52"/>
      <c r="AI454" s="52"/>
    </row>
    <row r="455" spans="4:35">
      <c r="D455" s="51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  <c r="AC455" s="51"/>
      <c r="AD455" s="52"/>
      <c r="AE455" s="52"/>
      <c r="AF455" s="52"/>
      <c r="AG455" s="52"/>
      <c r="AH455" s="52"/>
      <c r="AI455" s="52"/>
    </row>
    <row r="456" spans="4:35">
      <c r="D456" s="51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  <c r="AC456" s="51"/>
      <c r="AD456" s="52"/>
      <c r="AE456" s="52"/>
      <c r="AF456" s="52"/>
      <c r="AG456" s="52"/>
      <c r="AH456" s="52"/>
      <c r="AI456" s="52"/>
    </row>
    <row r="457" spans="4:35">
      <c r="D457" s="51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  <c r="AC457" s="51"/>
      <c r="AD457" s="52"/>
      <c r="AE457" s="52"/>
      <c r="AF457" s="52"/>
      <c r="AG457" s="52"/>
      <c r="AH457" s="52"/>
      <c r="AI457" s="52"/>
    </row>
    <row r="458" spans="4:35">
      <c r="D458" s="51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  <c r="AC458" s="51"/>
      <c r="AD458" s="52"/>
      <c r="AE458" s="52"/>
      <c r="AF458" s="52"/>
      <c r="AG458" s="52"/>
      <c r="AH458" s="52"/>
      <c r="AI458" s="52"/>
    </row>
    <row r="459" spans="4:35">
      <c r="D459" s="51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  <c r="AC459" s="51"/>
      <c r="AD459" s="52"/>
      <c r="AE459" s="52"/>
      <c r="AF459" s="52"/>
      <c r="AG459" s="52"/>
      <c r="AH459" s="52"/>
      <c r="AI459" s="52"/>
    </row>
    <row r="460" spans="4:35">
      <c r="D460" s="51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  <c r="AC460" s="51"/>
      <c r="AD460" s="52"/>
      <c r="AE460" s="52"/>
      <c r="AF460" s="52"/>
      <c r="AG460" s="52"/>
      <c r="AH460" s="52"/>
      <c r="AI460" s="52"/>
    </row>
    <row r="461" spans="4:35">
      <c r="D461" s="51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  <c r="AC461" s="51"/>
      <c r="AD461" s="52"/>
      <c r="AE461" s="52"/>
      <c r="AF461" s="52"/>
      <c r="AG461" s="52"/>
      <c r="AH461" s="52"/>
      <c r="AI461" s="52"/>
    </row>
    <row r="462" spans="4:35">
      <c r="D462" s="51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  <c r="AC462" s="51"/>
      <c r="AD462" s="52"/>
      <c r="AE462" s="52"/>
      <c r="AF462" s="52"/>
      <c r="AG462" s="52"/>
      <c r="AH462" s="52"/>
      <c r="AI462" s="52"/>
    </row>
    <row r="463" spans="4:35">
      <c r="D463" s="51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  <c r="AC463" s="51"/>
      <c r="AD463" s="52"/>
      <c r="AE463" s="52"/>
      <c r="AF463" s="52"/>
      <c r="AG463" s="52"/>
      <c r="AH463" s="52"/>
      <c r="AI463" s="52"/>
    </row>
    <row r="464" spans="4:35">
      <c r="D464" s="51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  <c r="AC464" s="51"/>
      <c r="AD464" s="52"/>
      <c r="AE464" s="52"/>
      <c r="AF464" s="52"/>
      <c r="AG464" s="52"/>
      <c r="AH464" s="52"/>
      <c r="AI464" s="52"/>
    </row>
    <row r="465" spans="4:35">
      <c r="D465" s="51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  <c r="AC465" s="51"/>
      <c r="AD465" s="52"/>
      <c r="AE465" s="52"/>
      <c r="AF465" s="52"/>
      <c r="AG465" s="52"/>
      <c r="AH465" s="52"/>
      <c r="AI465" s="52"/>
    </row>
    <row r="466" spans="4:35">
      <c r="D466" s="51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  <c r="AC466" s="51"/>
      <c r="AD466" s="52"/>
      <c r="AE466" s="52"/>
      <c r="AF466" s="52"/>
      <c r="AG466" s="52"/>
      <c r="AH466" s="52"/>
      <c r="AI466" s="52"/>
    </row>
    <row r="467" spans="4:35">
      <c r="D467" s="51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  <c r="AC467" s="51"/>
      <c r="AD467" s="52"/>
      <c r="AE467" s="52"/>
      <c r="AF467" s="52"/>
      <c r="AG467" s="52"/>
      <c r="AH467" s="52"/>
      <c r="AI467" s="52"/>
    </row>
    <row r="468" spans="4:35">
      <c r="D468" s="51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  <c r="AC468" s="51"/>
      <c r="AD468" s="52"/>
      <c r="AE468" s="52"/>
      <c r="AF468" s="52"/>
      <c r="AG468" s="52"/>
      <c r="AH468" s="52"/>
      <c r="AI468" s="52"/>
    </row>
    <row r="469" spans="4:35">
      <c r="D469" s="51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  <c r="AC469" s="51"/>
      <c r="AD469" s="52"/>
      <c r="AE469" s="52"/>
      <c r="AF469" s="52"/>
      <c r="AG469" s="52"/>
      <c r="AH469" s="52"/>
      <c r="AI469" s="52"/>
    </row>
    <row r="470" spans="4:35">
      <c r="D470" s="51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  <c r="AC470" s="51"/>
      <c r="AD470" s="52"/>
      <c r="AE470" s="52"/>
      <c r="AF470" s="52"/>
      <c r="AG470" s="52"/>
      <c r="AH470" s="52"/>
      <c r="AI470" s="52"/>
    </row>
    <row r="471" spans="4:35">
      <c r="D471" s="51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  <c r="AC471" s="51"/>
      <c r="AD471" s="52"/>
      <c r="AE471" s="52"/>
      <c r="AF471" s="52"/>
      <c r="AG471" s="52"/>
      <c r="AH471" s="52"/>
      <c r="AI471" s="52"/>
    </row>
    <row r="472" spans="4:35">
      <c r="D472" s="51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  <c r="AC472" s="51"/>
      <c r="AD472" s="52"/>
      <c r="AE472" s="52"/>
      <c r="AF472" s="52"/>
      <c r="AG472" s="52"/>
      <c r="AH472" s="52"/>
      <c r="AI472" s="52"/>
    </row>
    <row r="473" spans="4:35">
      <c r="D473" s="51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  <c r="AC473" s="51"/>
      <c r="AD473" s="52"/>
      <c r="AE473" s="52"/>
      <c r="AF473" s="52"/>
      <c r="AG473" s="52"/>
      <c r="AH473" s="52"/>
      <c r="AI473" s="52"/>
    </row>
    <row r="474" spans="4:35">
      <c r="D474" s="51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  <c r="AC474" s="51"/>
      <c r="AD474" s="52"/>
      <c r="AE474" s="52"/>
      <c r="AF474" s="52"/>
      <c r="AG474" s="52"/>
      <c r="AH474" s="52"/>
      <c r="AI474" s="52"/>
    </row>
    <row r="475" spans="4:35">
      <c r="D475" s="51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  <c r="AC475" s="51"/>
      <c r="AD475" s="52"/>
      <c r="AE475" s="52"/>
      <c r="AF475" s="52"/>
      <c r="AG475" s="52"/>
      <c r="AH475" s="52"/>
      <c r="AI475" s="52"/>
    </row>
    <row r="476" spans="4:35">
      <c r="D476" s="51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  <c r="AC476" s="51"/>
      <c r="AD476" s="52"/>
      <c r="AE476" s="52"/>
      <c r="AF476" s="52"/>
      <c r="AG476" s="52"/>
      <c r="AH476" s="52"/>
      <c r="AI476" s="52"/>
    </row>
    <row r="477" spans="4:35">
      <c r="D477" s="51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  <c r="AC477" s="51"/>
      <c r="AD477" s="52"/>
      <c r="AE477" s="52"/>
      <c r="AF477" s="52"/>
      <c r="AG477" s="52"/>
      <c r="AH477" s="52"/>
      <c r="AI477" s="52"/>
    </row>
    <row r="478" spans="4:35">
      <c r="D478" s="51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  <c r="AC478" s="51"/>
      <c r="AD478" s="52"/>
      <c r="AE478" s="52"/>
      <c r="AF478" s="52"/>
      <c r="AG478" s="52"/>
      <c r="AH478" s="52"/>
      <c r="AI478" s="52"/>
    </row>
    <row r="479" spans="4:35">
      <c r="D479" s="51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  <c r="AC479" s="51"/>
      <c r="AD479" s="52"/>
      <c r="AE479" s="52"/>
      <c r="AF479" s="52"/>
      <c r="AG479" s="52"/>
      <c r="AH479" s="52"/>
      <c r="AI479" s="52"/>
    </row>
    <row r="480" spans="4:35">
      <c r="D480" s="51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  <c r="AC480" s="51"/>
      <c r="AD480" s="52"/>
      <c r="AE480" s="52"/>
      <c r="AF480" s="52"/>
      <c r="AG480" s="52"/>
      <c r="AH480" s="52"/>
      <c r="AI480" s="52"/>
    </row>
    <row r="481" spans="4:35">
      <c r="D481" s="51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  <c r="AC481" s="51"/>
      <c r="AD481" s="52"/>
      <c r="AE481" s="52"/>
      <c r="AF481" s="52"/>
      <c r="AG481" s="52"/>
      <c r="AH481" s="52"/>
      <c r="AI481" s="52"/>
    </row>
    <row r="482" spans="4:35">
      <c r="D482" s="51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  <c r="AC482" s="51"/>
      <c r="AD482" s="52"/>
      <c r="AE482" s="52"/>
      <c r="AF482" s="52"/>
      <c r="AG482" s="52"/>
      <c r="AH482" s="52"/>
      <c r="AI482" s="52"/>
    </row>
    <row r="483" spans="4:35">
      <c r="D483" s="51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  <c r="AC483" s="51"/>
      <c r="AD483" s="52"/>
      <c r="AE483" s="52"/>
      <c r="AF483" s="52"/>
      <c r="AG483" s="52"/>
      <c r="AH483" s="52"/>
      <c r="AI483" s="52"/>
    </row>
    <row r="484" spans="4:35">
      <c r="D484" s="51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  <c r="AC484" s="51"/>
      <c r="AD484" s="52"/>
      <c r="AE484" s="52"/>
      <c r="AF484" s="52"/>
      <c r="AG484" s="52"/>
      <c r="AH484" s="52"/>
      <c r="AI484" s="52"/>
    </row>
    <row r="485" spans="4:35">
      <c r="D485" s="51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  <c r="AC485" s="51"/>
      <c r="AD485" s="52"/>
      <c r="AE485" s="52"/>
      <c r="AF485" s="52"/>
      <c r="AG485" s="52"/>
      <c r="AH485" s="52"/>
      <c r="AI485" s="52"/>
    </row>
    <row r="486" spans="4:35">
      <c r="D486" s="51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  <c r="AC486" s="51"/>
      <c r="AD486" s="52"/>
      <c r="AE486" s="52"/>
      <c r="AF486" s="52"/>
      <c r="AG486" s="52"/>
      <c r="AH486" s="52"/>
      <c r="AI486" s="52"/>
    </row>
    <row r="487" spans="4:35">
      <c r="D487" s="51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  <c r="AC487" s="51"/>
      <c r="AD487" s="52"/>
      <c r="AE487" s="52"/>
      <c r="AF487" s="52"/>
      <c r="AG487" s="52"/>
      <c r="AH487" s="52"/>
      <c r="AI487" s="52"/>
    </row>
    <row r="488" spans="4:35">
      <c r="D488" s="51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  <c r="AC488" s="51"/>
      <c r="AD488" s="52"/>
      <c r="AE488" s="52"/>
      <c r="AF488" s="52"/>
      <c r="AG488" s="52"/>
      <c r="AH488" s="52"/>
      <c r="AI488" s="52"/>
    </row>
    <row r="489" spans="4:35">
      <c r="D489" s="51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  <c r="AC489" s="51"/>
      <c r="AD489" s="52"/>
      <c r="AE489" s="52"/>
      <c r="AF489" s="52"/>
      <c r="AG489" s="52"/>
      <c r="AH489" s="52"/>
      <c r="AI489" s="52"/>
    </row>
    <row r="490" spans="4:35">
      <c r="D490" s="51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  <c r="AC490" s="51"/>
      <c r="AD490" s="52"/>
      <c r="AE490" s="52"/>
      <c r="AF490" s="52"/>
      <c r="AG490" s="52"/>
      <c r="AH490" s="52"/>
      <c r="AI490" s="52"/>
    </row>
    <row r="491" spans="4:35">
      <c r="D491" s="51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  <c r="AC491" s="51"/>
      <c r="AD491" s="52"/>
      <c r="AE491" s="52"/>
      <c r="AF491" s="52"/>
      <c r="AG491" s="52"/>
      <c r="AH491" s="52"/>
      <c r="AI491" s="52"/>
    </row>
    <row r="492" spans="4:35">
      <c r="D492" s="51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  <c r="AC492" s="51"/>
      <c r="AD492" s="52"/>
      <c r="AE492" s="52"/>
      <c r="AF492" s="52"/>
      <c r="AG492" s="52"/>
      <c r="AH492" s="52"/>
      <c r="AI492" s="52"/>
    </row>
    <row r="493" spans="4:35">
      <c r="D493" s="51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  <c r="AC493" s="51"/>
      <c r="AD493" s="52"/>
      <c r="AE493" s="52"/>
      <c r="AF493" s="52"/>
      <c r="AG493" s="52"/>
      <c r="AH493" s="52"/>
      <c r="AI493" s="52"/>
    </row>
    <row r="494" spans="4:35">
      <c r="D494" s="51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  <c r="AC494" s="51"/>
      <c r="AD494" s="52"/>
      <c r="AE494" s="52"/>
      <c r="AF494" s="52"/>
      <c r="AG494" s="52"/>
      <c r="AH494" s="52"/>
      <c r="AI494" s="52"/>
    </row>
    <row r="495" spans="4:35">
      <c r="D495" s="51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  <c r="AC495" s="51"/>
      <c r="AD495" s="52"/>
      <c r="AE495" s="52"/>
      <c r="AF495" s="52"/>
      <c r="AG495" s="52"/>
      <c r="AH495" s="52"/>
      <c r="AI495" s="52"/>
    </row>
    <row r="496" spans="4:35">
      <c r="D496" s="51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  <c r="AC496" s="51"/>
      <c r="AD496" s="52"/>
      <c r="AE496" s="52"/>
      <c r="AF496" s="52"/>
      <c r="AG496" s="52"/>
      <c r="AH496" s="52"/>
      <c r="AI496" s="52"/>
    </row>
    <row r="497" spans="4:35">
      <c r="D497" s="51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  <c r="AC497" s="51"/>
      <c r="AD497" s="52"/>
      <c r="AE497" s="52"/>
      <c r="AF497" s="52"/>
      <c r="AG497" s="52"/>
      <c r="AH497" s="52"/>
      <c r="AI497" s="52"/>
    </row>
    <row r="498" spans="4:35">
      <c r="D498" s="51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  <c r="AC498" s="51"/>
      <c r="AD498" s="52"/>
      <c r="AE498" s="52"/>
      <c r="AF498" s="52"/>
      <c r="AG498" s="52"/>
      <c r="AH498" s="52"/>
      <c r="AI498" s="52"/>
    </row>
    <row r="499" spans="4:35">
      <c r="D499" s="51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  <c r="AC499" s="51"/>
      <c r="AD499" s="52"/>
      <c r="AE499" s="52"/>
      <c r="AF499" s="52"/>
      <c r="AG499" s="52"/>
      <c r="AH499" s="52"/>
      <c r="AI499" s="52"/>
    </row>
    <row r="500" spans="4:35">
      <c r="D500" s="51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  <c r="AC500" s="51"/>
      <c r="AD500" s="52"/>
      <c r="AE500" s="52"/>
      <c r="AF500" s="52"/>
      <c r="AG500" s="52"/>
      <c r="AH500" s="52"/>
      <c r="AI500" s="52"/>
    </row>
  </sheetData>
  <phoneticPr fontId="18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Button 1">
              <controlPr defaultSize="0" print="0" autoFill="0" autoPict="0" macro="[2]!CurveFetch">
                <anchor moveWithCells="1" sizeWithCells="1">
                  <from>
                    <xdr:col>0</xdr:col>
                    <xdr:colOff>247650</xdr:colOff>
                    <xdr:row>9</xdr:row>
                    <xdr:rowOff>76200</xdr:rowOff>
                  </from>
                  <to>
                    <xdr:col>2</xdr:col>
                    <xdr:colOff>104775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Button 2">
              <controlPr defaultSize="0" print="0" autoFill="0" autoPict="0" macro="[0]!CurveFetch">
                <anchor moveWithCells="1" sizeWithCells="1">
                  <from>
                    <xdr:col>0</xdr:col>
                    <xdr:colOff>247650</xdr:colOff>
                    <xdr:row>9</xdr:row>
                    <xdr:rowOff>76200</xdr:rowOff>
                  </from>
                  <to>
                    <xdr:col>2</xdr:col>
                    <xdr:colOff>104775</xdr:colOff>
                    <xdr:row>11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J72"/>
  <sheetViews>
    <sheetView showGridLines="0" topLeftCell="A37" workbookViewId="0">
      <selection activeCell="A15" sqref="A15"/>
    </sheetView>
  </sheetViews>
  <sheetFormatPr defaultRowHeight="14.1" customHeight="1"/>
  <cols>
    <col min="1" max="1" width="11" style="6" customWidth="1" collapsed="1"/>
    <col min="2" max="2" width="17" style="6" customWidth="1" collapsed="1"/>
    <col min="3" max="3" width="18.7109375" style="6" customWidth="1" collapsed="1"/>
    <col min="4" max="5" width="2.85546875" style="6" customWidth="1" collapsed="1"/>
    <col min="6" max="6" width="20.7109375" style="6" customWidth="1" collapsed="1"/>
    <col min="7" max="8" width="10.7109375" style="6" customWidth="1" collapsed="1"/>
    <col min="9" max="9" width="7" style="6" customWidth="1" collapsed="1"/>
    <col min="10" max="10" width="20.42578125" style="6" customWidth="1" collapsed="1"/>
    <col min="11" max="16384" width="9.140625" style="6" collapsed="1"/>
  </cols>
  <sheetData>
    <row r="1" spans="1:10" ht="15.75">
      <c r="A1" s="1" t="s">
        <v>6</v>
      </c>
      <c r="B1" s="2"/>
      <c r="C1" s="3"/>
      <c r="D1" s="7"/>
      <c r="I1" s="20"/>
    </row>
    <row r="2" spans="1:10" ht="14.1" customHeight="1">
      <c r="A2" s="1"/>
      <c r="B2" s="2"/>
      <c r="C2" s="4"/>
      <c r="D2" s="7"/>
      <c r="I2" s="20"/>
    </row>
    <row r="3" spans="1:10" ht="14.1" customHeight="1">
      <c r="A3" s="8" t="s">
        <v>7</v>
      </c>
      <c r="B3" s="9" t="s">
        <v>8</v>
      </c>
      <c r="C3" s="4"/>
      <c r="D3" s="7"/>
      <c r="I3" s="20"/>
    </row>
    <row r="4" spans="1:10" ht="14.1" customHeight="1">
      <c r="A4" s="8" t="s">
        <v>9</v>
      </c>
      <c r="B4" s="9" t="s">
        <v>104</v>
      </c>
      <c r="C4" s="4"/>
      <c r="D4" s="7"/>
      <c r="I4" s="20"/>
    </row>
    <row r="5" spans="1:10" ht="14.1" customHeight="1">
      <c r="A5" s="8" t="s">
        <v>10</v>
      </c>
      <c r="B5" s="11" t="s">
        <v>11</v>
      </c>
      <c r="C5" s="5"/>
      <c r="D5" s="7"/>
      <c r="I5" s="20"/>
    </row>
    <row r="6" spans="1:10" ht="14.1" customHeight="1">
      <c r="A6" s="8" t="s">
        <v>12</v>
      </c>
      <c r="B6" s="12" t="s">
        <v>13</v>
      </c>
      <c r="D6" s="7"/>
      <c r="I6" s="20"/>
    </row>
    <row r="7" spans="1:10" ht="14.1" customHeight="1">
      <c r="A7" s="8" t="s">
        <v>14</v>
      </c>
      <c r="B7" s="12" t="s">
        <v>15</v>
      </c>
      <c r="D7" s="7"/>
      <c r="I7" s="20"/>
    </row>
    <row r="8" spans="1:10" ht="14.1" customHeight="1">
      <c r="A8" s="8"/>
      <c r="B8" s="13"/>
      <c r="D8" s="7"/>
      <c r="I8" s="20"/>
    </row>
    <row r="9" spans="1:10" ht="14.1" customHeight="1" thickBot="1">
      <c r="A9" s="8"/>
      <c r="B9" s="56"/>
      <c r="D9" s="7"/>
      <c r="I9" s="20"/>
    </row>
    <row r="10" spans="1:10" ht="14.1" customHeight="1" thickBot="1">
      <c r="A10" s="12"/>
      <c r="B10" s="12"/>
      <c r="D10" s="7"/>
      <c r="F10" s="15" t="s">
        <v>16</v>
      </c>
      <c r="G10" s="16"/>
      <c r="H10" s="17"/>
      <c r="I10" s="20"/>
    </row>
    <row r="11" spans="1:10" ht="14.1" customHeight="1" thickBot="1">
      <c r="A11" s="12"/>
      <c r="B11" s="18" t="s">
        <v>17</v>
      </c>
      <c r="C11" s="19" t="s">
        <v>18</v>
      </c>
      <c r="D11" s="20"/>
      <c r="F11" s="21" t="s">
        <v>17</v>
      </c>
      <c r="G11" s="15" t="s">
        <v>18</v>
      </c>
      <c r="H11" s="22"/>
      <c r="I11" s="20"/>
    </row>
    <row r="12" spans="1:10" ht="14.1" customHeight="1" thickBot="1">
      <c r="A12" s="12">
        <v>1</v>
      </c>
      <c r="B12" s="40" t="s">
        <v>19</v>
      </c>
      <c r="C12" s="23" t="s">
        <v>0</v>
      </c>
      <c r="D12" s="7"/>
      <c r="E12" s="6">
        <v>28</v>
      </c>
      <c r="F12" s="24" t="str">
        <f>VLOOKUP(E12,FileTable,2,FALSE)</f>
        <v>farwell_i.prn</v>
      </c>
      <c r="G12" s="25" t="str">
        <f>VLOOKUP(E12,FileTable,3,FALSE)</f>
        <v>FARWELL_I</v>
      </c>
      <c r="H12" s="26"/>
      <c r="I12" s="20"/>
      <c r="J12" s="20"/>
    </row>
    <row r="13" spans="1:10" ht="14.1" customHeight="1">
      <c r="A13" s="68">
        <v>2</v>
      </c>
      <c r="B13" s="10" t="s">
        <v>20</v>
      </c>
      <c r="C13" s="39" t="s">
        <v>21</v>
      </c>
      <c r="I13" s="20"/>
      <c r="J13" s="20"/>
    </row>
    <row r="14" spans="1:10" ht="14.1" customHeight="1">
      <c r="A14" s="68">
        <v>3</v>
      </c>
      <c r="B14" s="41" t="s">
        <v>22</v>
      </c>
      <c r="C14" s="39" t="s">
        <v>23</v>
      </c>
      <c r="I14" s="20"/>
      <c r="J14" s="20"/>
    </row>
    <row r="15" spans="1:10" ht="14.1" customHeight="1">
      <c r="A15" s="68">
        <v>4</v>
      </c>
      <c r="B15" s="10" t="s">
        <v>24</v>
      </c>
      <c r="C15" s="39" t="s">
        <v>25</v>
      </c>
      <c r="I15" s="20"/>
      <c r="J15" s="27"/>
    </row>
    <row r="16" spans="1:10" ht="14.1" customHeight="1" thickBot="1">
      <c r="A16" s="68">
        <v>5</v>
      </c>
      <c r="B16" s="10" t="s">
        <v>26</v>
      </c>
      <c r="C16" s="39" t="s">
        <v>27</v>
      </c>
      <c r="F16" s="28" t="s">
        <v>28</v>
      </c>
      <c r="I16" s="20"/>
      <c r="J16" s="27"/>
    </row>
    <row r="17" spans="1:10" ht="14.1" customHeight="1" thickBot="1">
      <c r="A17" s="68">
        <f t="shared" ref="A17:A23" si="0">+A16+1</f>
        <v>6</v>
      </c>
      <c r="B17" s="10" t="s">
        <v>29</v>
      </c>
      <c r="C17" s="39" t="s">
        <v>30</v>
      </c>
      <c r="F17" s="29">
        <f ca="1">TODAY()</f>
        <v>42374</v>
      </c>
      <c r="G17" s="30"/>
      <c r="H17" s="31"/>
      <c r="I17" s="20"/>
      <c r="J17" s="20"/>
    </row>
    <row r="18" spans="1:10" ht="14.1" customHeight="1">
      <c r="A18" s="68">
        <f t="shared" si="0"/>
        <v>7</v>
      </c>
      <c r="B18" s="10" t="s">
        <v>31</v>
      </c>
      <c r="C18" s="39" t="s">
        <v>32</v>
      </c>
      <c r="G18" s="20"/>
      <c r="H18" s="27"/>
      <c r="I18" s="20"/>
      <c r="J18" s="20"/>
    </row>
    <row r="19" spans="1:10" ht="14.1" customHeight="1" thickBot="1">
      <c r="A19" s="68">
        <f t="shared" si="0"/>
        <v>8</v>
      </c>
      <c r="B19" s="10" t="s">
        <v>33</v>
      </c>
      <c r="C19" s="39" t="s">
        <v>34</v>
      </c>
      <c r="G19" s="20"/>
      <c r="H19" s="27"/>
      <c r="I19" s="20"/>
      <c r="J19" s="20"/>
    </row>
    <row r="20" spans="1:10" ht="14.1" customHeight="1">
      <c r="A20" s="68">
        <f t="shared" si="0"/>
        <v>9</v>
      </c>
      <c r="B20" s="10" t="s">
        <v>35</v>
      </c>
      <c r="C20" s="39" t="s">
        <v>36</v>
      </c>
      <c r="F20" s="32" t="s">
        <v>37</v>
      </c>
      <c r="G20" s="33">
        <v>39</v>
      </c>
      <c r="H20" s="27"/>
      <c r="I20" s="20"/>
      <c r="J20" s="20"/>
    </row>
    <row r="21" spans="1:10" ht="14.1" customHeight="1">
      <c r="A21" s="68">
        <f t="shared" si="0"/>
        <v>10</v>
      </c>
      <c r="B21" s="10" t="s">
        <v>38</v>
      </c>
      <c r="C21" s="39" t="s">
        <v>39</v>
      </c>
      <c r="F21" s="34" t="s">
        <v>40</v>
      </c>
      <c r="G21" s="35">
        <v>29</v>
      </c>
      <c r="H21" s="27"/>
      <c r="I21" s="20"/>
      <c r="J21" s="20"/>
    </row>
    <row r="22" spans="1:10" ht="14.1" customHeight="1">
      <c r="A22" s="68">
        <f t="shared" si="0"/>
        <v>11</v>
      </c>
      <c r="B22" s="10" t="s">
        <v>41</v>
      </c>
      <c r="C22" s="39" t="s">
        <v>42</v>
      </c>
      <c r="F22" s="34" t="s">
        <v>43</v>
      </c>
      <c r="G22" s="35">
        <v>36</v>
      </c>
      <c r="H22" s="27"/>
      <c r="I22" s="20"/>
      <c r="J22" s="20"/>
    </row>
    <row r="23" spans="1:10" ht="14.1" customHeight="1" thickBot="1">
      <c r="A23" s="68">
        <f t="shared" si="0"/>
        <v>12</v>
      </c>
      <c r="B23" s="10" t="s">
        <v>44</v>
      </c>
      <c r="C23" s="39" t="s">
        <v>45</v>
      </c>
      <c r="F23" s="36" t="s">
        <v>46</v>
      </c>
      <c r="G23" s="37">
        <v>35</v>
      </c>
      <c r="H23" s="27"/>
      <c r="I23" s="20"/>
      <c r="J23" s="20"/>
    </row>
    <row r="24" spans="1:10" ht="14.1" customHeight="1">
      <c r="A24" s="68">
        <v>13</v>
      </c>
      <c r="B24" s="10" t="s">
        <v>96</v>
      </c>
      <c r="C24" s="39" t="s">
        <v>97</v>
      </c>
      <c r="G24" s="20"/>
      <c r="H24" s="27"/>
      <c r="I24" s="20"/>
      <c r="J24" s="20"/>
    </row>
    <row r="25" spans="1:10" ht="14.1" customHeight="1">
      <c r="A25" s="68">
        <v>14</v>
      </c>
      <c r="B25" s="10" t="s">
        <v>100</v>
      </c>
      <c r="C25" s="39" t="s">
        <v>102</v>
      </c>
      <c r="G25" s="20"/>
      <c r="H25" s="27"/>
      <c r="I25" s="20"/>
      <c r="J25" s="20"/>
    </row>
    <row r="26" spans="1:10" ht="14.1" customHeight="1">
      <c r="A26" s="68">
        <v>15</v>
      </c>
      <c r="B26" s="10" t="s">
        <v>101</v>
      </c>
      <c r="C26" s="39" t="s">
        <v>103</v>
      </c>
      <c r="G26" s="20"/>
      <c r="H26" s="27"/>
      <c r="I26" s="20"/>
      <c r="J26" s="20"/>
    </row>
    <row r="27" spans="1:10" ht="14.1" customHeight="1">
      <c r="A27" s="68">
        <v>16</v>
      </c>
      <c r="B27" s="10" t="s">
        <v>105</v>
      </c>
      <c r="C27" s="39" t="s">
        <v>107</v>
      </c>
      <c r="G27" s="20"/>
      <c r="H27" s="27"/>
      <c r="I27" s="20"/>
      <c r="J27" s="20"/>
    </row>
    <row r="28" spans="1:10" ht="14.1" customHeight="1">
      <c r="A28" s="68">
        <v>17</v>
      </c>
      <c r="B28" s="7" t="s">
        <v>106</v>
      </c>
      <c r="C28" s="14" t="s">
        <v>108</v>
      </c>
      <c r="D28" s="10"/>
      <c r="G28" s="20"/>
      <c r="H28" s="27"/>
      <c r="I28" s="20"/>
      <c r="J28" s="20"/>
    </row>
    <row r="29" spans="1:10" ht="14.1" customHeight="1">
      <c r="A29" s="68">
        <v>18</v>
      </c>
      <c r="B29" s="7" t="s">
        <v>110</v>
      </c>
      <c r="C29" s="14" t="s">
        <v>112</v>
      </c>
      <c r="D29" s="10"/>
      <c r="G29" s="20"/>
      <c r="H29" s="27"/>
      <c r="I29" s="20"/>
      <c r="J29" s="20"/>
    </row>
    <row r="30" spans="1:10" ht="14.1" customHeight="1">
      <c r="A30" s="68">
        <v>19</v>
      </c>
      <c r="B30" s="10" t="s">
        <v>111</v>
      </c>
      <c r="C30" s="39" t="s">
        <v>113</v>
      </c>
      <c r="D30" s="10"/>
      <c r="G30" s="20"/>
      <c r="H30" s="27"/>
      <c r="I30" s="20"/>
      <c r="J30" s="20"/>
    </row>
    <row r="31" spans="1:10" ht="14.1" customHeight="1">
      <c r="A31" s="68">
        <v>20</v>
      </c>
      <c r="B31" s="10" t="s">
        <v>114</v>
      </c>
      <c r="C31" s="14" t="s">
        <v>115</v>
      </c>
      <c r="D31" s="10"/>
      <c r="G31" s="20"/>
      <c r="H31" s="27"/>
      <c r="I31" s="20"/>
      <c r="J31" s="20"/>
    </row>
    <row r="32" spans="1:10" ht="14.1" customHeight="1">
      <c r="A32" s="68">
        <v>21</v>
      </c>
      <c r="B32" s="10" t="s">
        <v>116</v>
      </c>
      <c r="C32" s="14" t="s">
        <v>121</v>
      </c>
      <c r="D32" s="10"/>
      <c r="G32" s="20"/>
      <c r="H32" s="27"/>
      <c r="I32" s="20"/>
      <c r="J32" s="20"/>
    </row>
    <row r="33" spans="1:10" ht="14.1" customHeight="1">
      <c r="A33" s="68">
        <v>22</v>
      </c>
      <c r="B33" s="10" t="s">
        <v>117</v>
      </c>
      <c r="C33" s="14" t="s">
        <v>118</v>
      </c>
      <c r="D33" s="10"/>
      <c r="G33" s="20"/>
      <c r="H33" s="27"/>
      <c r="I33" s="20"/>
      <c r="J33" s="20"/>
    </row>
    <row r="34" spans="1:10" ht="14.1" customHeight="1">
      <c r="A34" s="68">
        <v>23</v>
      </c>
      <c r="B34" s="10" t="s">
        <v>119</v>
      </c>
      <c r="C34" s="14" t="s">
        <v>120</v>
      </c>
      <c r="D34" s="10"/>
      <c r="G34" s="20"/>
      <c r="H34" s="27"/>
      <c r="I34" s="20"/>
      <c r="J34" s="20"/>
    </row>
    <row r="35" spans="1:10" ht="14.1" customHeight="1">
      <c r="A35" s="68">
        <v>24</v>
      </c>
      <c r="B35" s="7" t="s">
        <v>123</v>
      </c>
      <c r="C35" s="14" t="s">
        <v>122</v>
      </c>
      <c r="D35" s="7"/>
      <c r="G35" s="20"/>
      <c r="H35" s="27"/>
      <c r="I35" s="20"/>
      <c r="J35" s="20"/>
    </row>
    <row r="36" spans="1:10" ht="14.1" customHeight="1">
      <c r="A36" s="68">
        <v>25</v>
      </c>
      <c r="B36" s="7" t="s">
        <v>124</v>
      </c>
      <c r="C36" s="14" t="s">
        <v>126</v>
      </c>
      <c r="G36" s="20"/>
      <c r="H36" s="27"/>
      <c r="I36" s="20"/>
    </row>
    <row r="37" spans="1:10" ht="14.1" customHeight="1">
      <c r="A37" s="68">
        <v>26</v>
      </c>
      <c r="B37" s="7" t="s">
        <v>125</v>
      </c>
      <c r="C37" s="14" t="s">
        <v>127</v>
      </c>
      <c r="G37" s="20"/>
      <c r="H37" s="27"/>
      <c r="I37" s="20"/>
      <c r="J37" s="20"/>
    </row>
    <row r="38" spans="1:10" ht="14.1" customHeight="1">
      <c r="A38" s="68">
        <v>27</v>
      </c>
      <c r="B38" s="57" t="s">
        <v>130</v>
      </c>
      <c r="C38" s="14" t="s">
        <v>129</v>
      </c>
      <c r="G38" s="20"/>
      <c r="H38" s="27"/>
      <c r="I38" s="20"/>
      <c r="J38" s="20"/>
    </row>
    <row r="39" spans="1:10" ht="14.1" customHeight="1">
      <c r="A39" s="68">
        <v>28</v>
      </c>
      <c r="B39" s="7" t="s">
        <v>131</v>
      </c>
      <c r="C39" s="14" t="s">
        <v>128</v>
      </c>
      <c r="G39" s="20"/>
      <c r="H39" s="27"/>
      <c r="I39" s="20"/>
      <c r="J39" s="20"/>
    </row>
    <row r="40" spans="1:10" ht="14.1" customHeight="1">
      <c r="B40" s="7"/>
      <c r="C40" s="14"/>
      <c r="G40" s="20"/>
      <c r="H40" s="27"/>
      <c r="I40" s="20"/>
      <c r="J40" s="20"/>
    </row>
    <row r="41" spans="1:10" ht="14.1" customHeight="1">
      <c r="B41" s="7"/>
      <c r="C41" s="14"/>
      <c r="G41" s="20"/>
      <c r="H41" s="27"/>
      <c r="I41" s="20"/>
      <c r="J41" s="20"/>
    </row>
    <row r="42" spans="1:10" ht="14.1" customHeight="1">
      <c r="B42" s="7"/>
      <c r="C42" s="14"/>
      <c r="G42" s="20"/>
      <c r="H42" s="27"/>
      <c r="I42" s="20"/>
      <c r="J42" s="20"/>
    </row>
    <row r="43" spans="1:10" ht="14.1" customHeight="1">
      <c r="B43" s="7"/>
      <c r="C43" s="14"/>
      <c r="G43" s="20"/>
      <c r="H43" s="27"/>
      <c r="I43" s="20"/>
    </row>
    <row r="44" spans="1:10" ht="14.1" customHeight="1">
      <c r="B44" s="7"/>
      <c r="C44" s="14"/>
      <c r="G44" s="20"/>
      <c r="H44" s="27"/>
      <c r="I44" s="20"/>
    </row>
    <row r="45" spans="1:10" ht="14.1" customHeight="1">
      <c r="B45" s="7"/>
      <c r="C45" s="14"/>
      <c r="G45" s="20"/>
      <c r="H45" s="27"/>
      <c r="I45" s="20"/>
    </row>
    <row r="46" spans="1:10" ht="14.1" customHeight="1">
      <c r="B46" s="7"/>
      <c r="C46" s="14"/>
      <c r="G46" s="20"/>
      <c r="H46" s="27"/>
    </row>
    <row r="47" spans="1:10" ht="14.1" customHeight="1">
      <c r="B47" s="7"/>
      <c r="C47" s="14"/>
      <c r="G47" s="20"/>
      <c r="H47" s="27"/>
    </row>
    <row r="48" spans="1:10" ht="14.1" customHeight="1">
      <c r="B48" s="7"/>
      <c r="C48" s="14"/>
      <c r="G48" s="20"/>
      <c r="H48" s="27"/>
    </row>
    <row r="49" spans="2:8" ht="14.1" customHeight="1">
      <c r="B49" s="7"/>
      <c r="C49" s="14"/>
      <c r="G49" s="20"/>
      <c r="H49" s="27"/>
    </row>
    <row r="50" spans="2:8" ht="14.1" customHeight="1">
      <c r="B50" s="7"/>
      <c r="C50" s="14"/>
      <c r="G50" s="20"/>
      <c r="H50" s="27"/>
    </row>
    <row r="51" spans="2:8" ht="14.1" customHeight="1">
      <c r="B51" s="7"/>
      <c r="C51" s="14"/>
      <c r="G51" s="20"/>
      <c r="H51" s="27"/>
    </row>
    <row r="52" spans="2:8" ht="14.1" customHeight="1">
      <c r="B52" s="7"/>
      <c r="C52" s="7"/>
      <c r="G52" s="20"/>
      <c r="H52" s="27"/>
    </row>
    <row r="53" spans="2:8" ht="14.1" customHeight="1">
      <c r="B53" s="7"/>
      <c r="C53" s="38"/>
      <c r="D53" s="7"/>
      <c r="G53" s="20"/>
      <c r="H53" s="27"/>
    </row>
    <row r="54" spans="2:8" ht="14.1" customHeight="1">
      <c r="B54" s="7"/>
      <c r="C54" s="38"/>
      <c r="D54" s="7"/>
      <c r="G54" s="20"/>
      <c r="H54" s="27"/>
    </row>
    <row r="55" spans="2:8" ht="14.1" customHeight="1">
      <c r="B55" s="7"/>
      <c r="C55" s="38"/>
      <c r="D55" s="7"/>
      <c r="G55" s="20"/>
      <c r="H55" s="27"/>
    </row>
    <row r="56" spans="2:8" ht="14.1" customHeight="1">
      <c r="B56" s="7"/>
      <c r="C56" s="38"/>
      <c r="D56" s="7"/>
      <c r="G56" s="20"/>
      <c r="H56" s="27"/>
    </row>
    <row r="57" spans="2:8" ht="14.1" customHeight="1">
      <c r="B57" s="14"/>
      <c r="C57" s="38"/>
      <c r="D57" s="7"/>
      <c r="G57" s="20"/>
      <c r="H57" s="27"/>
    </row>
    <row r="58" spans="2:8" ht="14.1" customHeight="1">
      <c r="B58" s="7"/>
      <c r="C58" s="38"/>
      <c r="D58" s="7"/>
      <c r="G58" s="20"/>
      <c r="H58" s="27"/>
    </row>
    <row r="59" spans="2:8" ht="14.1" customHeight="1">
      <c r="B59" s="7"/>
      <c r="C59" s="38"/>
      <c r="D59" s="7"/>
      <c r="G59" s="20"/>
      <c r="H59" s="27"/>
    </row>
    <row r="60" spans="2:8" ht="14.1" customHeight="1">
      <c r="B60" s="7"/>
      <c r="C60" s="38"/>
      <c r="D60" s="7"/>
      <c r="G60" s="20"/>
      <c r="H60" s="27"/>
    </row>
    <row r="61" spans="2:8" ht="14.1" customHeight="1">
      <c r="B61" s="7"/>
      <c r="C61" s="38"/>
      <c r="D61" s="7"/>
      <c r="G61" s="20"/>
      <c r="H61" s="27"/>
    </row>
    <row r="62" spans="2:8" ht="14.1" customHeight="1">
      <c r="B62" s="14"/>
      <c r="C62" s="7"/>
      <c r="D62" s="7"/>
      <c r="G62" s="20"/>
      <c r="H62" s="27"/>
    </row>
    <row r="63" spans="2:8" ht="14.1" customHeight="1">
      <c r="B63" s="20"/>
      <c r="G63" s="20"/>
      <c r="H63" s="27"/>
    </row>
    <row r="64" spans="2:8" ht="14.1" customHeight="1">
      <c r="B64" s="20"/>
      <c r="G64" s="20"/>
      <c r="H64" s="27"/>
    </row>
    <row r="65" spans="2:2" ht="14.1" customHeight="1">
      <c r="B65" s="20"/>
    </row>
    <row r="66" spans="2:2" ht="14.1" customHeight="1">
      <c r="B66" s="20"/>
    </row>
    <row r="67" spans="2:2" ht="14.1" customHeight="1">
      <c r="B67" s="20"/>
    </row>
    <row r="68" spans="2:2" ht="14.1" customHeight="1">
      <c r="B68" s="20"/>
    </row>
    <row r="69" spans="2:2" ht="14.1" customHeight="1">
      <c r="B69" s="20"/>
    </row>
    <row r="70" spans="2:2" ht="14.1" customHeight="1">
      <c r="B70" s="20"/>
    </row>
    <row r="71" spans="2:2" ht="14.1" customHeight="1">
      <c r="B71" s="20"/>
    </row>
    <row r="72" spans="2:2" ht="14.1" customHeight="1">
      <c r="B72" s="20"/>
    </row>
  </sheetData>
  <phoneticPr fontId="18" type="noConversion"/>
  <pageMargins left="0.75" right="0.75" top="1" bottom="1" header="0.5" footer="0.5"/>
  <pageSetup orientation="landscape" r:id="rId1"/>
  <headerFooter alignWithMargins="0">
    <oddHeader>&amp;A</oddHeader>
    <oddFooter>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7" r:id="rId4" name="Button 21">
              <controlPr defaultSize="0" print="0" autoFill="0" autoLine="0" autoPict="0" macro="[0]!CopyCurves">
                <anchor moveWithCells="1" sizeWithCells="1">
                  <from>
                    <xdr:col>5</xdr:col>
                    <xdr:colOff>104775</xdr:colOff>
                    <xdr:row>1</xdr:row>
                    <xdr:rowOff>19050</xdr:rowOff>
                  </from>
                  <to>
                    <xdr:col>6</xdr:col>
                    <xdr:colOff>28575</xdr:colOff>
                    <xdr:row>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8" r:id="rId5" name="Button 1">
              <controlPr defaultSize="0" print="0" autoFill="0" autoLine="0" autoPict="0" macro="[0]!CopyCurves">
                <anchor moveWithCells="1" sizeWithCells="1">
                  <from>
                    <xdr:col>5</xdr:col>
                    <xdr:colOff>104775</xdr:colOff>
                    <xdr:row>1</xdr:row>
                    <xdr:rowOff>19050</xdr:rowOff>
                  </from>
                  <to>
                    <xdr:col>6</xdr:col>
                    <xdr:colOff>28575</xdr:colOff>
                    <xdr:row>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6" name="Button 1">
              <controlPr defaultSize="0" print="0" autoFill="0" autoLine="0" autoPict="0" macro="[0]!CopyCurves">
                <anchor moveWithCells="1" sizeWithCells="1">
                  <from>
                    <xdr:col>5</xdr:col>
                    <xdr:colOff>104775</xdr:colOff>
                    <xdr:row>1</xdr:row>
                    <xdr:rowOff>19050</xdr:rowOff>
                  </from>
                  <to>
                    <xdr:col>6</xdr:col>
                    <xdr:colOff>28575</xdr:colOff>
                    <xdr:row>2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23</vt:i4>
      </vt:variant>
    </vt:vector>
  </HeadingPairs>
  <TitlesOfParts>
    <vt:vector size="25" baseType="lpstr">
      <vt:lpstr>GD_Fetch</vt:lpstr>
      <vt:lpstr>upload</vt:lpstr>
      <vt:lpstr>Count</vt:lpstr>
      <vt:lpstr>Count2</vt:lpstr>
      <vt:lpstr>CurveCode</vt:lpstr>
      <vt:lpstr>CurveTable</vt:lpstr>
      <vt:lpstr>CurveTable2</vt:lpstr>
      <vt:lpstr>CurveType</vt:lpstr>
      <vt:lpstr>Dump</vt:lpstr>
      <vt:lpstr>EffectiveDate</vt:lpstr>
      <vt:lpstr>EndLine</vt:lpstr>
      <vt:lpstr>EndLine2</vt:lpstr>
      <vt:lpstr>FileName</vt:lpstr>
      <vt:lpstr>FileTable</vt:lpstr>
      <vt:lpstr>FileType</vt:lpstr>
      <vt:lpstr>FinishFile</vt:lpstr>
      <vt:lpstr>FTPConfig</vt:lpstr>
      <vt:lpstr>LocalPath</vt:lpstr>
      <vt:lpstr>Month</vt:lpstr>
      <vt:lpstr>PutGet</vt:lpstr>
      <vt:lpstr>RangeName</vt:lpstr>
      <vt:lpstr>RemotePath</vt:lpstr>
      <vt:lpstr>RiskType</vt:lpstr>
      <vt:lpstr>SkipLines</vt:lpstr>
      <vt:lpstr>SkipLines2</vt:lpstr>
    </vt:vector>
  </TitlesOfParts>
  <Company>Enron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Cuilla</dc:creator>
  <cp:lastModifiedBy>wsdou</cp:lastModifiedBy>
  <cp:lastPrinted>2000-06-13T22:40:37Z</cp:lastPrinted>
  <dcterms:created xsi:type="dcterms:W3CDTF">1998-02-04T17:03:27Z</dcterms:created>
  <dcterms:modified xsi:type="dcterms:W3CDTF">2016-01-05T08:48:15Z</dcterms:modified>
</cp:coreProperties>
</file>