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15615" yWindow="240" windowWidth="15015" windowHeight="8070" tabRatio="605"/>
  </bookViews>
  <sheets>
    <sheet name="5-15" sheetId="42" r:id="rId1"/>
  </sheets>
  <calcPr calcId="152511"/>
</workbook>
</file>

<file path=xl/calcChain.xml><?xml version="1.0" encoding="utf-8"?>
<calcChain xmlns="http://schemas.openxmlformats.org/spreadsheetml/2006/main">
  <c r="I3" i="42" l="1"/>
  <c r="P3" i="42"/>
  <c r="F8" i="42"/>
  <c r="M8" i="42"/>
  <c r="M32" i="42" s="1"/>
  <c r="T8" i="42"/>
  <c r="T32" i="42" s="1"/>
  <c r="F9" i="42"/>
  <c r="M9" i="42"/>
  <c r="T9" i="42"/>
  <c r="F10" i="42"/>
  <c r="M10" i="42"/>
  <c r="T10" i="42"/>
  <c r="F11" i="42"/>
  <c r="M11" i="42"/>
  <c r="T11" i="42"/>
  <c r="F12" i="42"/>
  <c r="M12" i="42"/>
  <c r="T12" i="42"/>
  <c r="F13" i="42"/>
  <c r="M13" i="42"/>
  <c r="T13" i="42"/>
  <c r="F14" i="42"/>
  <c r="M14" i="42"/>
  <c r="T14" i="42"/>
  <c r="F15" i="42"/>
  <c r="M15" i="42"/>
  <c r="T15" i="42"/>
  <c r="F16" i="42"/>
  <c r="M16" i="42"/>
  <c r="T16" i="42"/>
  <c r="F17" i="42"/>
  <c r="M17" i="42"/>
  <c r="T17" i="42"/>
  <c r="F18" i="42"/>
  <c r="M18" i="42"/>
  <c r="T18" i="42"/>
  <c r="F19" i="42"/>
  <c r="M19" i="42"/>
  <c r="T19" i="42"/>
  <c r="F20" i="42"/>
  <c r="M20" i="42"/>
  <c r="T20" i="42"/>
  <c r="F21" i="42"/>
  <c r="M21" i="42"/>
  <c r="T21" i="42"/>
  <c r="F22" i="42"/>
  <c r="M22" i="42"/>
  <c r="T22" i="42"/>
  <c r="F23" i="42"/>
  <c r="M23" i="42"/>
  <c r="T23" i="42"/>
  <c r="F24" i="42"/>
  <c r="M24" i="42"/>
  <c r="T24" i="42"/>
  <c r="F25" i="42"/>
  <c r="M25" i="42"/>
  <c r="T25" i="42"/>
  <c r="F26" i="42"/>
  <c r="M26" i="42"/>
  <c r="T26" i="42"/>
  <c r="F27" i="42"/>
  <c r="M27" i="42"/>
  <c r="T27" i="42"/>
  <c r="F28" i="42"/>
  <c r="M28" i="42"/>
  <c r="T28" i="42"/>
  <c r="F29" i="42"/>
  <c r="M29" i="42"/>
  <c r="T29" i="42"/>
  <c r="F30" i="42"/>
  <c r="M30" i="42"/>
  <c r="T30" i="42"/>
  <c r="F31" i="42"/>
  <c r="M31" i="42"/>
  <c r="T31" i="42"/>
  <c r="B32" i="42"/>
  <c r="C32" i="42"/>
  <c r="D32" i="42"/>
  <c r="E32" i="42"/>
  <c r="F32" i="42"/>
  <c r="I32" i="42"/>
  <c r="K32" i="42"/>
  <c r="L32" i="42"/>
  <c r="P32" i="42"/>
  <c r="Q32" i="42"/>
  <c r="R32" i="42"/>
  <c r="S32" i="42"/>
</calcChain>
</file>

<file path=xl/comments1.xml><?xml version="1.0" encoding="utf-8"?>
<comments xmlns="http://schemas.openxmlformats.org/spreadsheetml/2006/main">
  <authors>
    <author/>
  </authors>
  <commentList>
    <comment ref="I4" authorId="0" shapeId="0">
      <text>
        <r>
          <rPr>
            <sz val="10"/>
            <rFont val="Arial"/>
          </rPr>
          <t>Suggested Repair:B4
Suggested Value:207.5</t>
        </r>
      </text>
    </comment>
    <comment ref="P4" authorId="0" shapeId="0">
      <text>
        <r>
          <rPr>
            <sz val="10"/>
            <rFont val="Arial"/>
          </rPr>
          <t>Suggested Repair:B4
Suggested Value:207.5</t>
        </r>
      </text>
    </comment>
    <comment ref="I5" authorId="0" shapeId="0">
      <text>
        <r>
          <rPr>
            <sz val="10"/>
            <rFont val="Arial"/>
          </rPr>
          <t>Suggested Repair:B5
Suggested Value:217.5</t>
        </r>
      </text>
    </comment>
    <comment ref="P5" authorId="0" shapeId="0">
      <text>
        <r>
          <rPr>
            <sz val="10"/>
            <rFont val="Arial"/>
          </rPr>
          <t>Suggested Repair:B5
Suggested Value:217.5</t>
        </r>
      </text>
    </comment>
  </commentList>
</comments>
</file>

<file path=xl/sharedStrings.xml><?xml version="1.0" encoding="utf-8"?>
<sst xmlns="http://schemas.openxmlformats.org/spreadsheetml/2006/main" count="41" uniqueCount="20">
  <si>
    <t>POSITIVE VARIANCE = LONG POSITION</t>
  </si>
  <si>
    <t>NEGATIVE VARIANCE = SHORT POSITION</t>
  </si>
  <si>
    <t>NP15</t>
  </si>
  <si>
    <t>SP15</t>
  </si>
  <si>
    <t>ZP26</t>
  </si>
  <si>
    <t>Fixed Peak Long</t>
  </si>
  <si>
    <t>Fixed Off Peak Long</t>
  </si>
  <si>
    <t>Fixed Peak Short Pos</t>
  </si>
  <si>
    <t>Fixed Off Peak Short</t>
  </si>
  <si>
    <t>Fixed Peak Short</t>
  </si>
  <si>
    <t>Index Peak</t>
  </si>
  <si>
    <t>Index Off Peak</t>
  </si>
  <si>
    <t>HE</t>
  </si>
  <si>
    <t xml:space="preserve">Fixed </t>
  </si>
  <si>
    <t>Transmission from SP</t>
  </si>
  <si>
    <t>Other EnPower</t>
  </si>
  <si>
    <t>Load</t>
  </si>
  <si>
    <t>var</t>
  </si>
  <si>
    <t>Fixed</t>
  </si>
  <si>
    <t>Transmission to NP/ZP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</si>
</sst>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(&quot;$&quot;* #,##0.00_);_(&quot;$&quot;* \(#,##0.00\);_(&quot;$&quot;* &quot;-&quot;??_);_(@_)"/>
  </numFmts>
  <fonts count="8" x14ac:knownFonts="1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48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sz val="10"/>
      <name val="Bookman Old Style"/>
      <family val="1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13"/>
      </patternFill>
    </fill>
    <fill>
      <patternFill patternType="solid">
        <fgColor indexed="10"/>
        <bgColor indexed="10"/>
      </patternFill>
    </fill>
    <fill>
      <patternFill patternType="solid">
        <fgColor indexed="17"/>
        <bgColor indexed="17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indexed="17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1" xfId="0" applyFill="1" applyBorder="1"/>
    <xf numFmtId="14" fontId="4" fillId="0" borderId="1" xfId="0" applyNumberFormat="1" applyFont="1" applyBorder="1" applyProtection="1">
      <protection locked="0"/>
    </xf>
    <xf numFmtId="0" fontId="0" fillId="0" borderId="1" xfId="0" applyBorder="1" applyProtection="1">
      <protection locked="0"/>
    </xf>
    <xf numFmtId="14" fontId="0" fillId="0" borderId="1" xfId="0" applyNumberFormat="1" applyBorder="1"/>
    <xf numFmtId="0" fontId="0" fillId="0" borderId="1" xfId="0" applyBorder="1"/>
    <xf numFmtId="0" fontId="0" fillId="0" borderId="2" xfId="0" applyBorder="1"/>
    <xf numFmtId="0" fontId="0" fillId="3" borderId="1" xfId="0" applyFill="1" applyBorder="1"/>
    <xf numFmtId="176" fontId="5" fillId="0" borderId="1" xfId="1" applyFont="1" applyBorder="1" applyProtection="1">
      <protection locked="0"/>
    </xf>
    <xf numFmtId="0" fontId="0" fillId="3" borderId="1" xfId="0" applyFill="1" applyBorder="1" applyProtection="1">
      <protection locked="0"/>
    </xf>
    <xf numFmtId="176" fontId="5" fillId="0" borderId="1" xfId="1" applyFont="1" applyFill="1" applyBorder="1" applyProtection="1">
      <protection locked="0"/>
    </xf>
    <xf numFmtId="0" fontId="0" fillId="0" borderId="1" xfId="0" applyNumberFormat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0" xfId="0" applyBorder="1"/>
    <xf numFmtId="0" fontId="0" fillId="0" borderId="3" xfId="0" applyBorder="1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4" borderId="1" xfId="0" applyFill="1" applyBorder="1"/>
    <xf numFmtId="2" fontId="6" fillId="0" borderId="0" xfId="0" applyNumberFormat="1" applyFont="1" applyFill="1" applyBorder="1" applyAlignment="1"/>
    <xf numFmtId="2" fontId="6" fillId="0" borderId="3" xfId="0" applyNumberFormat="1" applyFont="1" applyFill="1" applyBorder="1" applyAlignment="1"/>
    <xf numFmtId="2" fontId="6" fillId="0" borderId="1" xfId="0" applyNumberFormat="1" applyFont="1" applyFill="1" applyBorder="1" applyAlignment="1" applyProtection="1">
      <protection locked="0"/>
    </xf>
    <xf numFmtId="2" fontId="2" fillId="0" borderId="0" xfId="0" applyNumberFormat="1" applyFont="1"/>
    <xf numFmtId="4" fontId="0" fillId="0" borderId="3" xfId="0" applyNumberFormat="1" applyBorder="1"/>
    <xf numFmtId="176" fontId="0" fillId="0" borderId="0" xfId="0" applyNumberFormat="1"/>
    <xf numFmtId="0" fontId="0" fillId="5" borderId="1" xfId="0" applyFill="1" applyBorder="1"/>
    <xf numFmtId="2" fontId="6" fillId="0" borderId="4" xfId="0" applyNumberFormat="1" applyFont="1" applyFill="1" applyBorder="1" applyAlignment="1"/>
    <xf numFmtId="4" fontId="0" fillId="0" borderId="4" xfId="0" applyNumberFormat="1" applyBorder="1"/>
    <xf numFmtId="2" fontId="0" fillId="0" borderId="1" xfId="0" applyNumberFormat="1" applyBorder="1" applyProtection="1">
      <protection locked="0"/>
    </xf>
    <xf numFmtId="2" fontId="7" fillId="0" borderId="3" xfId="0" applyNumberFormat="1" applyFont="1" applyBorder="1"/>
    <xf numFmtId="2" fontId="7" fillId="0" borderId="4" xfId="0" applyNumberFormat="1" applyFont="1" applyBorder="1"/>
    <xf numFmtId="0" fontId="0" fillId="6" borderId="0" xfId="0" applyFill="1"/>
    <xf numFmtId="0" fontId="0" fillId="7" borderId="0" xfId="0" applyFill="1"/>
    <xf numFmtId="0" fontId="0" fillId="7" borderId="0" xfId="0" applyFill="1"/>
    <xf numFmtId="0" fontId="0" fillId="6" borderId="0" xfId="0" applyFill="1"/>
    <xf numFmtId="0" fontId="0" fillId="7" borderId="0" xfId="0" applyFill="1"/>
    <xf numFmtId="0" fontId="0" fillId="7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2" fillId="9" borderId="1" xfId="0" applyFont="1" applyFill="1" applyBorder="1"/>
    <xf numFmtId="0" fontId="0" fillId="10" borderId="0" xfId="0" applyFill="1"/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1143000</xdr:colOff>
      <xdr:row>54</xdr:row>
      <xdr:rowOff>0</xdr:rowOff>
    </xdr:to>
    <xdr:sp macro="" textlink="">
      <xdr:nvSpPr>
        <xdr:cNvPr id="1029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5"/>
  <sheetViews>
    <sheetView tabSelected="1" topLeftCell="A13" workbookViewId="0">
      <selection activeCell="I32" sqref="I32:M32"/>
    </sheetView>
  </sheetViews>
  <sheetFormatPr defaultRowHeight="12.75" x14ac:dyDescent="0.2"/>
  <cols>
    <col min="1" max="1" width="20" customWidth="1" collapsed="1"/>
    <col min="2" max="2" width="15" customWidth="1" collapsed="1"/>
    <col min="3" max="3" width="19.7109375" customWidth="1" collapsed="1"/>
    <col min="4" max="4" width="13.5703125" customWidth="1" collapsed="1"/>
    <col min="8" max="9" width="15" customWidth="1" collapsed="1"/>
    <col min="10" max="10" width="20.140625" customWidth="1" collapsed="1"/>
    <col min="11" max="11" width="17.7109375" customWidth="1" collapsed="1"/>
    <col min="12" max="12" width="10.5703125" customWidth="1" collapsed="1"/>
    <col min="14" max="14" width="11.7109375" customWidth="1" collapsed="1"/>
    <col min="15" max="15" width="15.85546875" customWidth="1" collapsed="1"/>
    <col min="16" max="16" width="15.140625" bestFit="1" customWidth="1" collapsed="1"/>
    <col min="17" max="17" width="19.28515625" customWidth="1" collapsed="1"/>
    <col min="18" max="18" width="18.42578125" customWidth="1" collapsed="1"/>
  </cols>
  <sheetData>
    <row r="1" spans="1:22" x14ac:dyDescent="0.2">
      <c r="A1" s="1" t="s">
        <v>0</v>
      </c>
      <c r="B1" s="1"/>
      <c r="C1" s="1"/>
    </row>
    <row r="2" spans="1:22" x14ac:dyDescent="0.2">
      <c r="A2" s="2" t="s">
        <v>1</v>
      </c>
      <c r="B2" s="2"/>
      <c r="C2" s="2"/>
    </row>
    <row r="3" spans="1:22" ht="20.25" x14ac:dyDescent="0.3">
      <c r="A3" s="3" t="s">
        <v>2</v>
      </c>
      <c r="B3" s="4">
        <v>37026</v>
      </c>
      <c r="C3" s="5"/>
      <c r="D3" s="5"/>
      <c r="E3" s="5"/>
      <c r="H3" s="3" t="s">
        <v>3</v>
      </c>
      <c r="I3" s="32">
        <f>B3</f>
        <v>37026</v>
      </c>
      <c r="J3" s="6"/>
      <c r="K3" s="7"/>
      <c r="L3" s="7"/>
      <c r="O3" s="3" t="s">
        <v>4</v>
      </c>
      <c r="P3" s="35">
        <f>B3</f>
        <v>37026</v>
      </c>
      <c r="Q3" s="7"/>
      <c r="R3" s="7"/>
      <c r="S3" s="8"/>
    </row>
    <row r="4" spans="1:22" x14ac:dyDescent="0.2">
      <c r="A4" s="9" t="s">
        <v>5</v>
      </c>
      <c r="B4" s="10">
        <v>207.5</v>
      </c>
      <c r="C4" s="11" t="s">
        <v>6</v>
      </c>
      <c r="D4" s="12">
        <v>92.3</v>
      </c>
      <c r="E4" s="5"/>
      <c r="H4" s="9" t="s">
        <v>5</v>
      </c>
      <c r="I4" s="33">
        <v>201</v>
      </c>
      <c r="J4" s="13"/>
      <c r="K4" s="11" t="s">
        <v>6</v>
      </c>
      <c r="L4" s="12">
        <v>67.599999999999994</v>
      </c>
      <c r="O4" s="9" t="s">
        <v>5</v>
      </c>
      <c r="P4" s="36">
        <v>201</v>
      </c>
      <c r="Q4" s="13"/>
      <c r="R4" s="11" t="s">
        <v>6</v>
      </c>
      <c r="S4" s="12">
        <v>67.599999999999994</v>
      </c>
    </row>
    <row r="5" spans="1:22" x14ac:dyDescent="0.2">
      <c r="A5" s="9" t="s">
        <v>7</v>
      </c>
      <c r="B5" s="10">
        <v>217.5</v>
      </c>
      <c r="C5" s="11" t="s">
        <v>8</v>
      </c>
      <c r="D5" s="12">
        <v>102.3</v>
      </c>
      <c r="E5" s="5"/>
      <c r="H5" s="9" t="s">
        <v>9</v>
      </c>
      <c r="I5" s="34">
        <v>211</v>
      </c>
      <c r="J5" s="13"/>
      <c r="K5" s="11" t="s">
        <v>8</v>
      </c>
      <c r="L5" s="12">
        <v>77.599999999999994</v>
      </c>
      <c r="O5" s="9" t="s">
        <v>9</v>
      </c>
      <c r="P5" s="37">
        <v>211</v>
      </c>
      <c r="Q5" s="13"/>
      <c r="R5" s="11" t="s">
        <v>8</v>
      </c>
      <c r="S5" s="12">
        <v>77.599999999999994</v>
      </c>
    </row>
    <row r="6" spans="1:22" x14ac:dyDescent="0.2">
      <c r="A6" s="9" t="s">
        <v>10</v>
      </c>
      <c r="B6" s="13"/>
      <c r="C6" s="11" t="s">
        <v>11</v>
      </c>
      <c r="D6" s="14"/>
      <c r="E6" s="5"/>
      <c r="H6" s="9" t="s">
        <v>10</v>
      </c>
      <c r="I6" s="13"/>
      <c r="J6" s="13"/>
      <c r="K6" s="11" t="s">
        <v>11</v>
      </c>
      <c r="L6" s="14"/>
      <c r="O6" s="11" t="s">
        <v>10</v>
      </c>
      <c r="P6" s="13"/>
      <c r="Q6" s="15"/>
      <c r="R6" s="11" t="s">
        <v>11</v>
      </c>
      <c r="S6" s="16"/>
    </row>
    <row r="7" spans="1:22" x14ac:dyDescent="0.2">
      <c r="A7" s="17" t="s">
        <v>12</v>
      </c>
      <c r="B7" s="17" t="s">
        <v>13</v>
      </c>
      <c r="C7" s="17" t="s">
        <v>14</v>
      </c>
      <c r="D7" s="3" t="s">
        <v>15</v>
      </c>
      <c r="E7" s="3" t="s">
        <v>16</v>
      </c>
      <c r="F7" s="18" t="s">
        <v>17</v>
      </c>
      <c r="H7" s="17" t="s">
        <v>12</v>
      </c>
      <c r="I7" s="3" t="s">
        <v>18</v>
      </c>
      <c r="J7" s="17" t="s">
        <v>19</v>
      </c>
      <c r="K7" s="3" t="s">
        <v>15</v>
      </c>
      <c r="L7" s="3" t="s">
        <v>16</v>
      </c>
      <c r="M7" s="18" t="s">
        <v>17</v>
      </c>
      <c r="O7" s="17" t="s">
        <v>12</v>
      </c>
      <c r="P7" s="3" t="s">
        <v>18</v>
      </c>
      <c r="Q7" s="17" t="s">
        <v>14</v>
      </c>
      <c r="R7" s="3" t="s">
        <v>15</v>
      </c>
      <c r="S7" s="3" t="s">
        <v>16</v>
      </c>
      <c r="T7" s="18" t="s">
        <v>17</v>
      </c>
    </row>
    <row r="8" spans="1:22" ht="15" x14ac:dyDescent="0.3">
      <c r="A8" s="19">
        <v>1</v>
      </c>
      <c r="B8" s="11"/>
      <c r="C8" s="29">
        <v>-6.24</v>
      </c>
      <c r="D8" s="20">
        <v>57</v>
      </c>
      <c r="E8" s="21">
        <v>-50.76</v>
      </c>
      <c r="F8" s="39">
        <f>B8+C8+D8+E8</f>
        <v>0</v>
      </c>
      <c r="H8" s="19">
        <v>1</v>
      </c>
      <c r="I8" s="11"/>
      <c r="J8" s="22">
        <v>4.1900000000000004</v>
      </c>
      <c r="K8" s="11">
        <v>121</v>
      </c>
      <c r="L8" s="30">
        <v>-108.04</v>
      </c>
      <c r="M8" s="40">
        <f>I8+J8+K8+L8</f>
        <v>17.149999999999991</v>
      </c>
      <c r="N8" s="23"/>
      <c r="O8" s="19">
        <v>1</v>
      </c>
      <c r="P8" s="11"/>
      <c r="Q8" s="22">
        <v>2.0499999999999998</v>
      </c>
      <c r="R8" s="11">
        <v>0</v>
      </c>
      <c r="S8" s="24">
        <v>-2.0499999999999998</v>
      </c>
      <c r="T8" s="42">
        <f>P8+Q8+R8+S8</f>
        <v>0</v>
      </c>
      <c r="V8" s="25"/>
    </row>
    <row r="9" spans="1:22" ht="15" x14ac:dyDescent="0.3">
      <c r="A9" s="19">
        <v>2</v>
      </c>
      <c r="B9" s="11"/>
      <c r="C9" s="29">
        <v>-7.17</v>
      </c>
      <c r="D9" s="20">
        <v>57</v>
      </c>
      <c r="E9" s="21">
        <v>-49.83</v>
      </c>
      <c r="F9" s="39">
        <f>B9+C9+D9+E9</f>
        <v>0</v>
      </c>
      <c r="H9" s="19">
        <v>2</v>
      </c>
      <c r="I9" s="11"/>
      <c r="J9" s="22">
        <v>5.15</v>
      </c>
      <c r="K9" s="11">
        <v>121</v>
      </c>
      <c r="L9" s="30">
        <v>-105.32</v>
      </c>
      <c r="M9" s="40">
        <f t="shared" ref="M9:M31" si="0">I9+J9+K9+L9</f>
        <v>20.830000000000013</v>
      </c>
      <c r="N9" s="23"/>
      <c r="O9" s="19">
        <v>2</v>
      </c>
      <c r="P9" s="11"/>
      <c r="Q9" s="22">
        <v>2.02</v>
      </c>
      <c r="R9" s="11">
        <v>0</v>
      </c>
      <c r="S9" s="24">
        <v>-2.02</v>
      </c>
      <c r="T9" s="42">
        <f>P9+Q9+R9+S9</f>
        <v>0</v>
      </c>
      <c r="V9" s="25"/>
    </row>
    <row r="10" spans="1:22" ht="15" x14ac:dyDescent="0.3">
      <c r="A10" s="19">
        <v>3</v>
      </c>
      <c r="B10" s="11"/>
      <c r="C10" s="29">
        <v>-7.76</v>
      </c>
      <c r="D10" s="20">
        <v>57</v>
      </c>
      <c r="E10" s="21">
        <v>-49.24</v>
      </c>
      <c r="F10" s="39">
        <f t="shared" ref="F10:F31" si="1">B10+C10+D10+E10</f>
        <v>0</v>
      </c>
      <c r="H10" s="19">
        <v>3</v>
      </c>
      <c r="I10" s="11"/>
      <c r="J10" s="22">
        <v>5.77</v>
      </c>
      <c r="K10" s="11">
        <v>121</v>
      </c>
      <c r="L10" s="30">
        <v>-104.34</v>
      </c>
      <c r="M10" s="40">
        <f t="shared" si="0"/>
        <v>22.429999999999993</v>
      </c>
      <c r="N10" s="23"/>
      <c r="O10" s="19">
        <v>3</v>
      </c>
      <c r="P10" s="11"/>
      <c r="Q10" s="22">
        <v>1.99</v>
      </c>
      <c r="R10" s="11">
        <v>0</v>
      </c>
      <c r="S10" s="24">
        <v>-1.99</v>
      </c>
      <c r="T10" s="42">
        <f t="shared" ref="T10:T31" si="2">P10+Q10+R10+S10</f>
        <v>0</v>
      </c>
      <c r="V10" s="25"/>
    </row>
    <row r="11" spans="1:22" ht="15" x14ac:dyDescent="0.3">
      <c r="A11" s="19">
        <v>4</v>
      </c>
      <c r="B11" s="11"/>
      <c r="C11" s="29">
        <v>-8.09</v>
      </c>
      <c r="D11" s="20">
        <v>57</v>
      </c>
      <c r="E11" s="21">
        <v>-48.91</v>
      </c>
      <c r="F11" s="39">
        <f t="shared" si="1"/>
        <v>0</v>
      </c>
      <c r="H11" s="19">
        <v>4</v>
      </c>
      <c r="I11" s="11"/>
      <c r="J11" s="22">
        <v>6.11</v>
      </c>
      <c r="K11" s="11">
        <v>121</v>
      </c>
      <c r="L11" s="30">
        <v>-104.83</v>
      </c>
      <c r="M11" s="40">
        <f t="shared" si="0"/>
        <v>22.28</v>
      </c>
      <c r="N11" s="23"/>
      <c r="O11" s="19">
        <v>4</v>
      </c>
      <c r="P11" s="11"/>
      <c r="Q11" s="22">
        <v>1.98</v>
      </c>
      <c r="R11" s="11">
        <v>0</v>
      </c>
      <c r="S11" s="24">
        <v>-1.98</v>
      </c>
      <c r="T11" s="42">
        <f t="shared" si="2"/>
        <v>0</v>
      </c>
      <c r="V11" s="25"/>
    </row>
    <row r="12" spans="1:22" ht="15" x14ac:dyDescent="0.3">
      <c r="A12" s="19">
        <v>5</v>
      </c>
      <c r="B12" s="11"/>
      <c r="C12" s="29">
        <v>-7.99</v>
      </c>
      <c r="D12" s="20">
        <v>57</v>
      </c>
      <c r="E12" s="21">
        <v>-49.01</v>
      </c>
      <c r="F12" s="39">
        <f t="shared" si="1"/>
        <v>0</v>
      </c>
      <c r="H12" s="19">
        <v>5</v>
      </c>
      <c r="I12" s="11"/>
      <c r="J12" s="22">
        <v>6.01</v>
      </c>
      <c r="K12" s="11">
        <v>121</v>
      </c>
      <c r="L12" s="30">
        <v>-107.07</v>
      </c>
      <c r="M12" s="40">
        <f t="shared" si="0"/>
        <v>19.940000000000012</v>
      </c>
      <c r="N12" s="23"/>
      <c r="O12" s="19">
        <v>5</v>
      </c>
      <c r="P12" s="11"/>
      <c r="Q12" s="22">
        <v>1.98</v>
      </c>
      <c r="R12" s="11">
        <v>0</v>
      </c>
      <c r="S12" s="24">
        <v>-1.98</v>
      </c>
      <c r="T12" s="42">
        <f t="shared" si="2"/>
        <v>0</v>
      </c>
      <c r="V12" s="25"/>
    </row>
    <row r="13" spans="1:22" ht="15" x14ac:dyDescent="0.3">
      <c r="A13" s="19">
        <v>6</v>
      </c>
      <c r="B13" s="11"/>
      <c r="C13" s="29">
        <v>-6.53</v>
      </c>
      <c r="D13" s="20">
        <v>57</v>
      </c>
      <c r="E13" s="21">
        <v>-50.47</v>
      </c>
      <c r="F13" s="39">
        <f t="shared" si="1"/>
        <v>0</v>
      </c>
      <c r="H13" s="19">
        <v>6</v>
      </c>
      <c r="I13" s="11"/>
      <c r="J13" s="22">
        <v>4.49</v>
      </c>
      <c r="K13" s="11">
        <v>121</v>
      </c>
      <c r="L13" s="30">
        <v>-114.54</v>
      </c>
      <c r="M13" s="40">
        <f t="shared" si="0"/>
        <v>10.949999999999989</v>
      </c>
      <c r="N13" s="23"/>
      <c r="O13" s="19">
        <v>6</v>
      </c>
      <c r="P13" s="11"/>
      <c r="Q13" s="22">
        <v>2.04</v>
      </c>
      <c r="R13" s="11">
        <v>0</v>
      </c>
      <c r="S13" s="24">
        <v>-2.04</v>
      </c>
      <c r="T13" s="42">
        <f t="shared" si="2"/>
        <v>0</v>
      </c>
      <c r="V13" s="25"/>
    </row>
    <row r="14" spans="1:22" ht="15" x14ac:dyDescent="0.3">
      <c r="A14" s="26">
        <v>7</v>
      </c>
      <c r="B14" s="11"/>
      <c r="C14" s="29">
        <v>-4.04</v>
      </c>
      <c r="D14" s="20">
        <v>57</v>
      </c>
      <c r="E14" s="21">
        <v>-52.96</v>
      </c>
      <c r="F14" s="39">
        <f t="shared" si="1"/>
        <v>0</v>
      </c>
      <c r="H14" s="26">
        <v>7</v>
      </c>
      <c r="I14" s="11"/>
      <c r="J14" s="22">
        <v>1.89</v>
      </c>
      <c r="K14" s="11">
        <v>146</v>
      </c>
      <c r="L14" s="30">
        <v>-123.49</v>
      </c>
      <c r="M14" s="40">
        <f t="shared" si="0"/>
        <v>24.399999999999991</v>
      </c>
      <c r="N14" s="23"/>
      <c r="O14" s="26">
        <v>7</v>
      </c>
      <c r="P14" s="11"/>
      <c r="Q14" s="22">
        <v>2.15</v>
      </c>
      <c r="R14" s="11">
        <v>0</v>
      </c>
      <c r="S14" s="24">
        <v>-2.15</v>
      </c>
      <c r="T14" s="42">
        <f t="shared" si="2"/>
        <v>0</v>
      </c>
      <c r="V14" s="25"/>
    </row>
    <row r="15" spans="1:22" ht="15" x14ac:dyDescent="0.3">
      <c r="A15" s="26">
        <v>8</v>
      </c>
      <c r="B15" s="11"/>
      <c r="C15" s="29">
        <v>-1.74</v>
      </c>
      <c r="D15" s="20">
        <v>57</v>
      </c>
      <c r="E15" s="21">
        <v>-55.26</v>
      </c>
      <c r="F15" s="39">
        <f t="shared" si="1"/>
        <v>0</v>
      </c>
      <c r="H15" s="26">
        <v>8</v>
      </c>
      <c r="I15" s="11"/>
      <c r="J15" s="22">
        <v>-0.5</v>
      </c>
      <c r="K15" s="11">
        <v>146</v>
      </c>
      <c r="L15" s="30">
        <v>-130.22</v>
      </c>
      <c r="M15" s="40">
        <f t="shared" si="0"/>
        <v>15.280000000000001</v>
      </c>
      <c r="N15" s="23"/>
      <c r="O15" s="26">
        <v>8</v>
      </c>
      <c r="P15" s="11"/>
      <c r="Q15" s="22">
        <v>2.2400000000000002</v>
      </c>
      <c r="R15" s="11">
        <v>0</v>
      </c>
      <c r="S15" s="24">
        <v>-2.2400000000000002</v>
      </c>
      <c r="T15" s="42">
        <f t="shared" si="2"/>
        <v>0</v>
      </c>
      <c r="V15" s="25"/>
    </row>
    <row r="16" spans="1:22" ht="15" x14ac:dyDescent="0.3">
      <c r="A16" s="26">
        <v>9</v>
      </c>
      <c r="B16" s="11"/>
      <c r="C16" s="29">
        <v>-0.90999999999999659</v>
      </c>
      <c r="D16" s="20">
        <v>57</v>
      </c>
      <c r="E16" s="21">
        <v>-56.09</v>
      </c>
      <c r="F16" s="39">
        <f t="shared" si="1"/>
        <v>0</v>
      </c>
      <c r="H16" s="26">
        <v>9</v>
      </c>
      <c r="I16" s="11"/>
      <c r="J16" s="22">
        <v>-1.37</v>
      </c>
      <c r="K16" s="11">
        <v>146</v>
      </c>
      <c r="L16" s="30">
        <v>-136.88999999999999</v>
      </c>
      <c r="M16" s="40">
        <f t="shared" si="0"/>
        <v>7.7400000000000091</v>
      </c>
      <c r="N16" s="23"/>
      <c r="O16" s="26">
        <v>9</v>
      </c>
      <c r="P16" s="11"/>
      <c r="Q16" s="22">
        <v>2.2799999999999998</v>
      </c>
      <c r="R16" s="11">
        <v>0</v>
      </c>
      <c r="S16" s="24">
        <v>-2.2799999999999998</v>
      </c>
      <c r="T16" s="42">
        <f t="shared" si="2"/>
        <v>0</v>
      </c>
      <c r="V16" s="25"/>
    </row>
    <row r="17" spans="1:22" ht="15" x14ac:dyDescent="0.3">
      <c r="A17" s="26">
        <v>10</v>
      </c>
      <c r="B17" s="11"/>
      <c r="C17" s="29">
        <v>0.40999999999999659</v>
      </c>
      <c r="D17" s="20">
        <v>57</v>
      </c>
      <c r="E17" s="21">
        <v>-57.41</v>
      </c>
      <c r="F17" s="39">
        <f t="shared" si="1"/>
        <v>0</v>
      </c>
      <c r="H17" s="26">
        <v>10</v>
      </c>
      <c r="I17" s="11"/>
      <c r="J17" s="22">
        <v>-2.74</v>
      </c>
      <c r="K17" s="11">
        <v>146</v>
      </c>
      <c r="L17" s="30">
        <v>-139.37</v>
      </c>
      <c r="M17" s="40">
        <f t="shared" si="0"/>
        <v>3.8899999999999864</v>
      </c>
      <c r="N17" s="23"/>
      <c r="O17" s="26">
        <v>10</v>
      </c>
      <c r="P17" s="11"/>
      <c r="Q17" s="22">
        <v>2.33</v>
      </c>
      <c r="R17" s="11">
        <v>0</v>
      </c>
      <c r="S17" s="24">
        <v>-2.33</v>
      </c>
      <c r="T17" s="42">
        <f t="shared" si="2"/>
        <v>0</v>
      </c>
      <c r="V17" s="25"/>
    </row>
    <row r="18" spans="1:22" ht="15" x14ac:dyDescent="0.3">
      <c r="A18" s="26">
        <v>11</v>
      </c>
      <c r="B18" s="11"/>
      <c r="C18" s="29">
        <v>1.55</v>
      </c>
      <c r="D18" s="20">
        <v>57</v>
      </c>
      <c r="E18" s="21">
        <v>-58.55</v>
      </c>
      <c r="F18" s="39">
        <f t="shared" si="1"/>
        <v>0</v>
      </c>
      <c r="H18" s="26">
        <v>11</v>
      </c>
      <c r="I18" s="11"/>
      <c r="J18" s="22">
        <v>-3.93</v>
      </c>
      <c r="K18" s="11">
        <v>146</v>
      </c>
      <c r="L18" s="30">
        <v>-142.11000000000001</v>
      </c>
      <c r="M18" s="40">
        <f t="shared" si="0"/>
        <v>-4.0000000000020464E-2</v>
      </c>
      <c r="N18" s="23"/>
      <c r="O18" s="26">
        <v>11</v>
      </c>
      <c r="P18" s="11"/>
      <c r="Q18" s="22">
        <v>2.38</v>
      </c>
      <c r="R18" s="11">
        <v>0</v>
      </c>
      <c r="S18" s="24">
        <v>-2.38</v>
      </c>
      <c r="T18" s="42">
        <f t="shared" si="2"/>
        <v>0</v>
      </c>
      <c r="V18" s="25"/>
    </row>
    <row r="19" spans="1:22" ht="15" x14ac:dyDescent="0.3">
      <c r="A19" s="26">
        <v>12</v>
      </c>
      <c r="B19" s="11"/>
      <c r="C19" s="29">
        <v>2.66</v>
      </c>
      <c r="D19" s="20">
        <v>57</v>
      </c>
      <c r="E19" s="21">
        <v>-59.66</v>
      </c>
      <c r="F19" s="39">
        <f t="shared" si="1"/>
        <v>0</v>
      </c>
      <c r="H19" s="26">
        <v>12</v>
      </c>
      <c r="I19" s="11"/>
      <c r="J19" s="22">
        <v>-5.08</v>
      </c>
      <c r="K19" s="11">
        <v>146</v>
      </c>
      <c r="L19" s="30">
        <v>-143.74</v>
      </c>
      <c r="M19" s="40">
        <f t="shared" si="0"/>
        <v>-2.8200000000000216</v>
      </c>
      <c r="N19" s="23"/>
      <c r="O19" s="26">
        <v>12</v>
      </c>
      <c r="P19" s="11"/>
      <c r="Q19" s="22">
        <v>2.42</v>
      </c>
      <c r="R19" s="11">
        <v>0</v>
      </c>
      <c r="S19" s="24">
        <v>-2.42</v>
      </c>
      <c r="T19" s="42">
        <f t="shared" si="2"/>
        <v>0</v>
      </c>
      <c r="V19" s="25"/>
    </row>
    <row r="20" spans="1:22" ht="15" x14ac:dyDescent="0.3">
      <c r="A20" s="26">
        <v>13</v>
      </c>
      <c r="B20" s="11"/>
      <c r="C20" s="29">
        <v>3.28</v>
      </c>
      <c r="D20" s="20">
        <v>57</v>
      </c>
      <c r="E20" s="21">
        <v>-60.28</v>
      </c>
      <c r="F20" s="39">
        <f t="shared" si="1"/>
        <v>0</v>
      </c>
      <c r="H20" s="26">
        <v>13</v>
      </c>
      <c r="I20" s="11"/>
      <c r="J20" s="22">
        <v>-5.73</v>
      </c>
      <c r="K20" s="11">
        <v>146</v>
      </c>
      <c r="L20" s="30">
        <v>-145.29</v>
      </c>
      <c r="M20" s="40">
        <f t="shared" si="0"/>
        <v>-5.0199999999999818</v>
      </c>
      <c r="N20" s="23"/>
      <c r="O20" s="26">
        <v>13</v>
      </c>
      <c r="P20" s="11"/>
      <c r="Q20" s="22">
        <v>2.4500000000000002</v>
      </c>
      <c r="R20" s="11">
        <v>0</v>
      </c>
      <c r="S20" s="24">
        <v>-2.4500000000000002</v>
      </c>
      <c r="T20" s="42">
        <f t="shared" si="2"/>
        <v>0</v>
      </c>
      <c r="V20" s="25"/>
    </row>
    <row r="21" spans="1:22" ht="15" x14ac:dyDescent="0.3">
      <c r="A21" s="26">
        <v>14</v>
      </c>
      <c r="B21" s="11"/>
      <c r="C21" s="29">
        <v>3.34</v>
      </c>
      <c r="D21" s="20">
        <v>57</v>
      </c>
      <c r="E21" s="21">
        <v>-60.34</v>
      </c>
      <c r="F21" s="39">
        <f t="shared" si="1"/>
        <v>0</v>
      </c>
      <c r="H21" s="26">
        <v>14</v>
      </c>
      <c r="I21" s="11"/>
      <c r="J21" s="22">
        <v>-5.79</v>
      </c>
      <c r="K21" s="11">
        <v>146</v>
      </c>
      <c r="L21" s="30">
        <v>-145.47</v>
      </c>
      <c r="M21" s="40">
        <f t="shared" si="0"/>
        <v>-5.2599999999999909</v>
      </c>
      <c r="N21" s="23"/>
      <c r="O21" s="26">
        <v>14</v>
      </c>
      <c r="P21" s="11"/>
      <c r="Q21" s="22">
        <v>2.4500000000000002</v>
      </c>
      <c r="R21" s="11">
        <v>0</v>
      </c>
      <c r="S21" s="24">
        <v>-2.4500000000000002</v>
      </c>
      <c r="T21" s="42">
        <f t="shared" si="2"/>
        <v>0</v>
      </c>
      <c r="V21" s="25"/>
    </row>
    <row r="22" spans="1:22" ht="15" x14ac:dyDescent="0.3">
      <c r="A22" s="26">
        <v>15</v>
      </c>
      <c r="B22" s="11"/>
      <c r="C22" s="29">
        <v>4.13</v>
      </c>
      <c r="D22" s="20">
        <v>57</v>
      </c>
      <c r="E22" s="21">
        <v>-61.13</v>
      </c>
      <c r="F22" s="39">
        <f t="shared" si="1"/>
        <v>0</v>
      </c>
      <c r="H22" s="26">
        <v>15</v>
      </c>
      <c r="I22" s="11"/>
      <c r="J22" s="22">
        <v>-6.62</v>
      </c>
      <c r="K22" s="11">
        <v>146</v>
      </c>
      <c r="L22" s="30">
        <v>-144.58000000000001</v>
      </c>
      <c r="M22" s="40">
        <f t="shared" si="0"/>
        <v>-5.2000000000000171</v>
      </c>
      <c r="N22" s="23"/>
      <c r="O22" s="26">
        <v>15</v>
      </c>
      <c r="P22" s="11"/>
      <c r="Q22" s="22">
        <v>2.4900000000000002</v>
      </c>
      <c r="R22" s="11">
        <v>0</v>
      </c>
      <c r="S22" s="24">
        <v>-2.4900000000000002</v>
      </c>
      <c r="T22" s="42">
        <f t="shared" si="2"/>
        <v>0</v>
      </c>
      <c r="V22" s="25"/>
    </row>
    <row r="23" spans="1:22" ht="15" x14ac:dyDescent="0.3">
      <c r="A23" s="26">
        <v>16</v>
      </c>
      <c r="B23" s="11"/>
      <c r="C23" s="29">
        <v>5.23</v>
      </c>
      <c r="D23" s="20">
        <v>57</v>
      </c>
      <c r="E23" s="21">
        <v>-62.23</v>
      </c>
      <c r="F23" s="39">
        <f t="shared" si="1"/>
        <v>0</v>
      </c>
      <c r="H23" s="26">
        <v>16</v>
      </c>
      <c r="I23" s="11"/>
      <c r="J23" s="22">
        <v>-7.76</v>
      </c>
      <c r="K23" s="11">
        <v>146</v>
      </c>
      <c r="L23" s="30">
        <v>-142.38999999999999</v>
      </c>
      <c r="M23" s="40">
        <f t="shared" si="0"/>
        <v>-4.1499999999999773</v>
      </c>
      <c r="N23" s="23"/>
      <c r="O23" s="26">
        <v>16</v>
      </c>
      <c r="P23" s="11"/>
      <c r="Q23" s="22">
        <v>2.5299999999999998</v>
      </c>
      <c r="R23" s="11">
        <v>0</v>
      </c>
      <c r="S23" s="24">
        <v>-2.5299999999999998</v>
      </c>
      <c r="T23" s="42">
        <f t="shared" si="2"/>
        <v>0</v>
      </c>
      <c r="V23" s="25"/>
    </row>
    <row r="24" spans="1:22" ht="15" x14ac:dyDescent="0.3">
      <c r="A24" s="26">
        <v>17</v>
      </c>
      <c r="B24" s="11"/>
      <c r="C24" s="29">
        <v>6.14</v>
      </c>
      <c r="D24" s="20">
        <v>57</v>
      </c>
      <c r="E24" s="21">
        <v>-63.14</v>
      </c>
      <c r="F24" s="39">
        <f t="shared" si="1"/>
        <v>0</v>
      </c>
      <c r="H24" s="26">
        <v>17</v>
      </c>
      <c r="I24" s="11"/>
      <c r="J24" s="22">
        <v>-8.7100000000000009</v>
      </c>
      <c r="K24" s="11">
        <v>146</v>
      </c>
      <c r="L24" s="30">
        <v>-140.82</v>
      </c>
      <c r="M24" s="40">
        <f t="shared" si="0"/>
        <v>-3.5300000000000011</v>
      </c>
      <c r="N24" s="23"/>
      <c r="O24" s="26">
        <v>17</v>
      </c>
      <c r="P24" s="11"/>
      <c r="Q24" s="22">
        <v>2.57</v>
      </c>
      <c r="R24" s="11">
        <v>0</v>
      </c>
      <c r="S24" s="24">
        <v>-2.57</v>
      </c>
      <c r="T24" s="42">
        <f t="shared" si="2"/>
        <v>0</v>
      </c>
      <c r="V24" s="25"/>
    </row>
    <row r="25" spans="1:22" ht="15" x14ac:dyDescent="0.3">
      <c r="A25" s="26">
        <v>18</v>
      </c>
      <c r="B25" s="11"/>
      <c r="C25" s="29">
        <v>6.24</v>
      </c>
      <c r="D25" s="20">
        <v>57</v>
      </c>
      <c r="E25" s="21">
        <v>-63.24</v>
      </c>
      <c r="F25" s="39">
        <f t="shared" si="1"/>
        <v>0</v>
      </c>
      <c r="H25" s="26">
        <v>18</v>
      </c>
      <c r="I25" s="11"/>
      <c r="J25" s="22">
        <v>-8.81</v>
      </c>
      <c r="K25" s="11">
        <v>146</v>
      </c>
      <c r="L25" s="30">
        <v>-139.43</v>
      </c>
      <c r="M25" s="40">
        <f t="shared" si="0"/>
        <v>-2.2400000000000091</v>
      </c>
      <c r="N25" s="23"/>
      <c r="O25" s="26">
        <v>18</v>
      </c>
      <c r="P25" s="11"/>
      <c r="Q25" s="22">
        <v>2.57</v>
      </c>
      <c r="R25" s="11">
        <v>0</v>
      </c>
      <c r="S25" s="24">
        <v>-2.57</v>
      </c>
      <c r="T25" s="42">
        <f t="shared" si="2"/>
        <v>0</v>
      </c>
      <c r="V25" s="25"/>
    </row>
    <row r="26" spans="1:22" ht="15" x14ac:dyDescent="0.3">
      <c r="A26" s="26">
        <v>19</v>
      </c>
      <c r="B26" s="11"/>
      <c r="C26" s="29">
        <v>5.5</v>
      </c>
      <c r="D26" s="20">
        <v>57</v>
      </c>
      <c r="E26" s="21">
        <v>-62.5</v>
      </c>
      <c r="F26" s="39">
        <f t="shared" si="1"/>
        <v>0</v>
      </c>
      <c r="H26" s="26">
        <v>19</v>
      </c>
      <c r="I26" s="11"/>
      <c r="J26" s="22">
        <v>-8.0399999999999991</v>
      </c>
      <c r="K26" s="11">
        <v>146</v>
      </c>
      <c r="L26" s="30">
        <v>-137.18</v>
      </c>
      <c r="M26" s="40">
        <f t="shared" si="0"/>
        <v>0.78000000000000114</v>
      </c>
      <c r="N26" s="23"/>
      <c r="O26" s="26">
        <v>19</v>
      </c>
      <c r="P26" s="11"/>
      <c r="Q26" s="22">
        <v>2.54</v>
      </c>
      <c r="R26" s="11">
        <v>0</v>
      </c>
      <c r="S26" s="24">
        <v>-2.54</v>
      </c>
      <c r="T26" s="42">
        <f t="shared" si="2"/>
        <v>0</v>
      </c>
      <c r="V26" s="25"/>
    </row>
    <row r="27" spans="1:22" ht="15" x14ac:dyDescent="0.3">
      <c r="A27" s="26">
        <v>20</v>
      </c>
      <c r="B27" s="11"/>
      <c r="C27" s="29">
        <v>2.95</v>
      </c>
      <c r="D27" s="20">
        <v>57</v>
      </c>
      <c r="E27" s="21">
        <v>-59.95</v>
      </c>
      <c r="F27" s="39">
        <f t="shared" si="1"/>
        <v>0</v>
      </c>
      <c r="H27" s="26">
        <v>20</v>
      </c>
      <c r="I27" s="11"/>
      <c r="J27" s="22">
        <v>-5.39</v>
      </c>
      <c r="K27" s="11">
        <v>146</v>
      </c>
      <c r="L27" s="30">
        <v>-136.93</v>
      </c>
      <c r="M27" s="40">
        <f t="shared" si="0"/>
        <v>3.6800000000000068</v>
      </c>
      <c r="N27" s="23"/>
      <c r="O27" s="26">
        <v>20</v>
      </c>
      <c r="P27" s="11"/>
      <c r="Q27" s="22">
        <v>2.44</v>
      </c>
      <c r="R27" s="11">
        <v>0</v>
      </c>
      <c r="S27" s="24">
        <v>-2.44</v>
      </c>
      <c r="T27" s="42">
        <f t="shared" si="2"/>
        <v>0</v>
      </c>
      <c r="V27" s="25"/>
    </row>
    <row r="28" spans="1:22" ht="15" x14ac:dyDescent="0.3">
      <c r="A28" s="26">
        <v>21</v>
      </c>
      <c r="B28" s="11"/>
      <c r="C28" s="29">
        <v>2.33</v>
      </c>
      <c r="D28" s="20">
        <v>57</v>
      </c>
      <c r="E28" s="21">
        <v>-59.33</v>
      </c>
      <c r="F28" s="39">
        <f t="shared" si="1"/>
        <v>0</v>
      </c>
      <c r="H28" s="26">
        <v>21</v>
      </c>
      <c r="I28" s="11"/>
      <c r="J28" s="22">
        <v>-4.74</v>
      </c>
      <c r="K28" s="11">
        <v>146</v>
      </c>
      <c r="L28" s="30">
        <v>-135.4</v>
      </c>
      <c r="M28" s="40">
        <f t="shared" si="0"/>
        <v>5.8599999999999852</v>
      </c>
      <c r="N28" s="23"/>
      <c r="O28" s="26">
        <v>21</v>
      </c>
      <c r="P28" s="11"/>
      <c r="Q28" s="22">
        <v>2.41</v>
      </c>
      <c r="R28" s="11">
        <v>0</v>
      </c>
      <c r="S28" s="24">
        <v>-2.41</v>
      </c>
      <c r="T28" s="42">
        <f t="shared" si="2"/>
        <v>0</v>
      </c>
      <c r="V28" s="25"/>
    </row>
    <row r="29" spans="1:22" ht="15" x14ac:dyDescent="0.3">
      <c r="A29" s="26">
        <v>22</v>
      </c>
      <c r="B29" s="11"/>
      <c r="C29" s="29">
        <v>1.85</v>
      </c>
      <c r="D29" s="20">
        <v>57</v>
      </c>
      <c r="E29" s="21">
        <v>-58.85</v>
      </c>
      <c r="F29" s="39">
        <f t="shared" si="1"/>
        <v>0</v>
      </c>
      <c r="H29" s="26">
        <v>22</v>
      </c>
      <c r="I29" s="11"/>
      <c r="J29" s="22">
        <v>-4.24</v>
      </c>
      <c r="K29" s="11">
        <v>146</v>
      </c>
      <c r="L29" s="30">
        <v>-127.78</v>
      </c>
      <c r="M29" s="40">
        <f t="shared" si="0"/>
        <v>13.97999999999999</v>
      </c>
      <c r="N29" s="23"/>
      <c r="O29" s="26">
        <v>22</v>
      </c>
      <c r="P29" s="11"/>
      <c r="Q29" s="22">
        <v>2.39</v>
      </c>
      <c r="R29" s="11">
        <v>0</v>
      </c>
      <c r="S29" s="24">
        <v>-2.39</v>
      </c>
      <c r="T29" s="42">
        <f t="shared" si="2"/>
        <v>0</v>
      </c>
      <c r="V29" s="25"/>
    </row>
    <row r="30" spans="1:22" ht="15" x14ac:dyDescent="0.3">
      <c r="A30" s="19">
        <v>23</v>
      </c>
      <c r="B30" s="11"/>
      <c r="C30" s="29">
        <v>-0.78999999999999915</v>
      </c>
      <c r="D30" s="20">
        <v>57</v>
      </c>
      <c r="E30" s="21">
        <v>-56.21</v>
      </c>
      <c r="F30" s="39">
        <f t="shared" si="1"/>
        <v>0</v>
      </c>
      <c r="H30" s="19">
        <v>23</v>
      </c>
      <c r="I30" s="11"/>
      <c r="J30" s="22">
        <v>-1.49</v>
      </c>
      <c r="K30" s="11">
        <v>121</v>
      </c>
      <c r="L30" s="30">
        <v>-119.14</v>
      </c>
      <c r="M30" s="40">
        <f t="shared" si="0"/>
        <v>0.37000000000000455</v>
      </c>
      <c r="N30" s="23"/>
      <c r="O30" s="19">
        <v>23</v>
      </c>
      <c r="P30" s="11"/>
      <c r="Q30" s="22">
        <v>2.2799999999999998</v>
      </c>
      <c r="R30" s="11">
        <v>0</v>
      </c>
      <c r="S30" s="24">
        <v>-2.2799999999999998</v>
      </c>
      <c r="T30" s="42">
        <f t="shared" si="2"/>
        <v>0</v>
      </c>
      <c r="V30" s="25"/>
    </row>
    <row r="31" spans="1:22" ht="15" x14ac:dyDescent="0.3">
      <c r="A31" s="19">
        <v>24</v>
      </c>
      <c r="B31" s="11"/>
      <c r="C31" s="29">
        <v>-3.88</v>
      </c>
      <c r="D31" s="20">
        <v>57</v>
      </c>
      <c r="E31" s="27">
        <v>-53.12</v>
      </c>
      <c r="F31" s="39">
        <f t="shared" si="1"/>
        <v>0</v>
      </c>
      <c r="H31" s="19">
        <v>24</v>
      </c>
      <c r="I31" s="11"/>
      <c r="J31" s="22">
        <v>1.73</v>
      </c>
      <c r="K31" s="11">
        <v>121</v>
      </c>
      <c r="L31" s="31">
        <v>-112.61</v>
      </c>
      <c r="M31" s="40">
        <f t="shared" si="0"/>
        <v>10.120000000000005</v>
      </c>
      <c r="N31" s="23"/>
      <c r="O31" s="19">
        <v>24</v>
      </c>
      <c r="P31" s="11"/>
      <c r="Q31" s="22">
        <v>2.15</v>
      </c>
      <c r="R31" s="11">
        <v>0</v>
      </c>
      <c r="S31" s="28">
        <v>-2.15</v>
      </c>
      <c r="T31" s="42">
        <f t="shared" si="2"/>
        <v>0</v>
      </c>
      <c r="V31" s="25"/>
    </row>
    <row r="32" spans="1:22" x14ac:dyDescent="0.2">
      <c r="A32" s="7"/>
      <c r="B32" s="38">
        <f>SUM(B8:B31)</f>
        <v>0</v>
      </c>
      <c r="C32" s="38">
        <f>SUM(C8:C31)</f>
        <v>-9.5300000000000011</v>
      </c>
      <c r="D32" s="38">
        <f>SUM(D8:D31)</f>
        <v>1368</v>
      </c>
      <c r="E32" s="38">
        <f>SUM(E8:E31)</f>
        <v>-1358.4699999999996</v>
      </c>
      <c r="F32" s="38">
        <f>SUM(F8:F31)</f>
        <v>0</v>
      </c>
      <c r="H32" s="7"/>
      <c r="I32" s="43">
        <f>SUM(I8:I31)</f>
        <v>0</v>
      </c>
      <c r="J32" s="43"/>
      <c r="K32" s="44">
        <f>SUM(K8:K31)</f>
        <v>3304</v>
      </c>
      <c r="L32" s="44">
        <f>SUM(L8:L31)</f>
        <v>-3086.98</v>
      </c>
      <c r="M32" s="44">
        <f>SUM(M8:M31)</f>
        <v>171.41999999999996</v>
      </c>
      <c r="O32" s="7"/>
      <c r="P32" s="41">
        <f>SUM(P8:P31)</f>
        <v>0</v>
      </c>
      <c r="Q32" s="41">
        <f>SUM(Q8:Q31)</f>
        <v>55.13</v>
      </c>
      <c r="R32" s="41">
        <f>SUM(R8:R31)</f>
        <v>0</v>
      </c>
      <c r="S32" s="41">
        <f>SUM(S8:S31)</f>
        <v>-55.13</v>
      </c>
      <c r="T32" s="41">
        <f>SUM(T8:T31)</f>
        <v>0</v>
      </c>
    </row>
    <row r="34" spans="1:3" x14ac:dyDescent="0.2">
      <c r="A34" s="1"/>
      <c r="B34" s="1"/>
      <c r="C34" s="1"/>
    </row>
    <row r="35" spans="1:3" x14ac:dyDescent="0.2">
      <c r="A35" s="2"/>
      <c r="B35" s="2"/>
      <c r="C35" s="2"/>
    </row>
  </sheetData>
  <phoneticPr fontId="0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5-15</vt:lpstr>
    </vt:vector>
  </TitlesOfParts>
  <Company>ect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Symes</dc:creator>
  <dc:description>- Oracle 8i ODBC QueryFix Applied</dc:description>
  <cp:lastModifiedBy>wsdou</cp:lastModifiedBy>
  <dcterms:created xsi:type="dcterms:W3CDTF">2001-03-30T18:54:41Z</dcterms:created>
  <dcterms:modified xsi:type="dcterms:W3CDTF">2016-01-05T03:09:57Z</dcterms:modified>
</cp:coreProperties>
</file>